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1"/>
  </bookViews>
  <sheets>
    <sheet name="Раздел1" sheetId="1" r:id="rId1"/>
    <sheet name="Раздел2" sheetId="2" r:id="rId2"/>
    <sheet name="Лист1" sheetId="3" r:id="rId3"/>
  </sheets>
  <definedNames>
    <definedName name="s2_line1">'Раздел2'!#REF!</definedName>
    <definedName name="s2_line1_cell0">'Раздел2'!#REF!</definedName>
    <definedName name="s2_line1_cell1">'Раздел2'!#REF!</definedName>
    <definedName name="s2_line1_cell2">'Раздел2'!#REF!</definedName>
    <definedName name="s2_line1_cell3">'Раздел2'!#REF!</definedName>
    <definedName name="s2_line1_cell4">'Раздел2'!#REF!</definedName>
    <definedName name="s2_line1_cell5">'Раздел2'!#REF!</definedName>
    <definedName name="s2_line2">'Раздел2'!#REF!</definedName>
    <definedName name="s2_line2_cell0">'Раздел2'!#REF!</definedName>
    <definedName name="s2_line2_cell1">'Раздел2'!#REF!</definedName>
    <definedName name="s2_line2_cell2">'Раздел2'!#REF!</definedName>
    <definedName name="s2_line2_cell3">'Раздел2'!#REF!</definedName>
    <definedName name="s2_line2_cell4">'Раздел2'!#REF!</definedName>
    <definedName name="s2_line2_cell5">'Раздел2'!#REF!</definedName>
    <definedName name="s2_line3">'Раздел2'!#REF!</definedName>
    <definedName name="s2_line3_cell0">'Раздел2'!#REF!</definedName>
    <definedName name="s2_line3_cell1">'Раздел2'!#REF!</definedName>
    <definedName name="s2_line3_cell2">'Раздел2'!#REF!</definedName>
    <definedName name="s2_line3_cell3">'Раздел2'!#REF!</definedName>
    <definedName name="s2_line3_cell4">'Раздел2'!#REF!</definedName>
    <definedName name="s2_line3_cell5">'Раздел2'!#REF!</definedName>
    <definedName name="s2_line4">'Раздел2'!#REF!</definedName>
    <definedName name="s2_line4_cell0">'Раздел2'!#REF!</definedName>
    <definedName name="s2_line4_cell1">'Раздел2'!#REF!</definedName>
    <definedName name="s2_line4_cell2">'Раздел2'!#REF!</definedName>
    <definedName name="s2_line4_cell3">'Раздел2'!#REF!</definedName>
    <definedName name="s2_line4_cell4">'Раздел2'!#REF!</definedName>
    <definedName name="s2_line4_cell5">'Раздел2'!#REF!</definedName>
    <definedName name="s2_line5">'Раздел2'!#REF!</definedName>
    <definedName name="s2_line5_cell0">'Раздел2'!#REF!</definedName>
    <definedName name="s2_line5_cell1">'Раздел2'!#REF!</definedName>
    <definedName name="s2_line5_cell2">'Раздел2'!#REF!</definedName>
    <definedName name="s2_line5_cell3">'Раздел2'!#REF!</definedName>
    <definedName name="s2_line5_cell4">'Раздел2'!#REF!</definedName>
    <definedName name="s2_line5_cell5">'Раздел2'!#REF!</definedName>
    <definedName name="год">'Раздел1'!$AY$13</definedName>
    <definedName name="год0_1">'Раздел1'!$AB$14</definedName>
    <definedName name="год0_2">'Раздел1'!$AQ$14</definedName>
    <definedName name="год0_3">'Раздел1'!$AU$14</definedName>
    <definedName name="год1">'Раздел1'!$BQ$11</definedName>
    <definedName name="год1_1">'Раздел1'!$AZ$24</definedName>
    <definedName name="год1_2">'Раздел1'!$BG$24</definedName>
    <definedName name="год1_3">'Раздел1'!$BN$24</definedName>
    <definedName name="год2">'Раздел1'!$AT$15</definedName>
    <definedName name="год2_1">'Раздел2'!$BB$4</definedName>
    <definedName name="год2_2">'Раздел2'!$BI$4</definedName>
    <definedName name="год2_3">'Раздел2'!$BP$4</definedName>
    <definedName name="год3">'Раздел2'!$O$42</definedName>
    <definedName name="дата">'Раздел1'!$BQ$15</definedName>
    <definedName name="день1">'Раздел1'!$BD$11</definedName>
    <definedName name="день2">'Раздел1'!$AG$15</definedName>
    <definedName name="день3">'Раздел2'!$B$42</definedName>
    <definedName name="должность_исполнитель">'Раздел2'!$L$39</definedName>
    <definedName name="должность_руководитель">'Раздел2'!$W$36</definedName>
    <definedName name="_xlnm.Print_Titles" localSheetId="0">'Раздел1'!$23:$26</definedName>
    <definedName name="_xlnm.Print_Titles" localSheetId="1">'Раздел2'!$3:$6</definedName>
    <definedName name="инн">'Раздел1'!$BQ$19</definedName>
    <definedName name="кпп">'Раздел1'!$BQ$20</definedName>
    <definedName name="месяц1">'Раздел1'!$BG$11</definedName>
    <definedName name="месяц2">'Раздел1'!$AJ$15</definedName>
    <definedName name="месяц3">'Раздел2'!$E$42</definedName>
    <definedName name="свод_реестр">'Раздел1'!$BQ$18</definedName>
    <definedName name="Стр1_1_1">'Раздел1'!$A$27</definedName>
    <definedName name="Стр1_1_2">'Раздел1'!$AF$27</definedName>
    <definedName name="Стр1_1_3">'Раздел1'!$AJ$27</definedName>
    <definedName name="Стр1_1_4">'Раздел1'!$AR$27</definedName>
    <definedName name="Стр1_1_5">'Раздел1'!$AW$27</definedName>
    <definedName name="Стр1_1_6">'Раздел1'!$BD$27</definedName>
    <definedName name="Стр1_1_7">'Раздел1'!$BK$27</definedName>
    <definedName name="Стр1_1_8">'Раздел1'!$BR$27</definedName>
    <definedName name="Стр1_10_1">'Раздел1'!$A$37</definedName>
    <definedName name="Стр1_10_2">'Раздел1'!$AF$37</definedName>
    <definedName name="Стр1_10_3">'Раздел1'!$AJ$37</definedName>
    <definedName name="Стр1_10_4">'Раздел1'!$AR$37</definedName>
    <definedName name="Стр1_10_5">'Раздел1'!$AW$37</definedName>
    <definedName name="Стр1_10_6">'Раздел1'!$BD$37</definedName>
    <definedName name="Стр1_10_7">'Раздел1'!$BK$37</definedName>
    <definedName name="Стр1_10_8">'Раздел1'!$BR$37</definedName>
    <definedName name="Стр1_11_1">'Раздел1'!$A$38</definedName>
    <definedName name="Стр1_11_2">'Раздел1'!$AF$38</definedName>
    <definedName name="Стр1_11_3">'Раздел1'!$AJ$38</definedName>
    <definedName name="Стр1_11_4">'Раздел1'!$AR$38</definedName>
    <definedName name="Стр1_11_5">'Раздел1'!$AW$38</definedName>
    <definedName name="Стр1_11_6">'Раздел1'!$BD$38</definedName>
    <definedName name="Стр1_11_7">'Раздел1'!$BK$38</definedName>
    <definedName name="Стр1_11_8">'Раздел1'!$BR$38</definedName>
    <definedName name="Стр1_12_1">'Раздел1'!$A$39</definedName>
    <definedName name="Стр1_12_2">'Раздел1'!$AF$39</definedName>
    <definedName name="Стр1_12_3">'Раздел1'!$AJ$39</definedName>
    <definedName name="Стр1_12_4">'Раздел1'!$AR$39</definedName>
    <definedName name="Стр1_12_5">'Раздел1'!$AW$39</definedName>
    <definedName name="Стр1_12_6">'Раздел1'!$BD$39</definedName>
    <definedName name="Стр1_12_7">'Раздел1'!$BK$39</definedName>
    <definedName name="Стр1_12_8">'Раздел1'!$BR$39</definedName>
    <definedName name="Стр1_1230_1">'Раздел1'!$A$36</definedName>
    <definedName name="Стр1_1230_2">'Раздел1'!$AF$36</definedName>
    <definedName name="Стр1_1230_3">'Раздел1'!$AJ$36</definedName>
    <definedName name="Стр1_1230_4">'Раздел1'!$AR$36</definedName>
    <definedName name="Стр1_1230_5">'Раздел1'!$AW$36</definedName>
    <definedName name="Стр1_1230_6">'Раздел1'!$BD$36</definedName>
    <definedName name="Стр1_1230_7">'Раздел1'!$BK$36</definedName>
    <definedName name="Стр1_1230_8">'Раздел1'!$BR$36</definedName>
    <definedName name="Стр1_13_1">'Раздел1'!$A$40</definedName>
    <definedName name="Стр1_13_2">'Раздел1'!$AF$40</definedName>
    <definedName name="Стр1_13_3">'Раздел1'!$AJ$40</definedName>
    <definedName name="Стр1_13_4">'Раздел1'!$AR$40</definedName>
    <definedName name="Стр1_13_5">'Раздел1'!$AW$40</definedName>
    <definedName name="Стр1_13_6">'Раздел1'!$BD$40</definedName>
    <definedName name="Стр1_13_7">'Раздел1'!$BK$40</definedName>
    <definedName name="Стр1_13_8">'Раздел1'!$BR$40</definedName>
    <definedName name="Стр1_14_1">'Раздел1'!$A$41</definedName>
    <definedName name="Стр1_14_2">'Раздел1'!$AF$41</definedName>
    <definedName name="Стр1_14_3">'Раздел1'!$AJ$41</definedName>
    <definedName name="Стр1_14_4">'Раздел1'!$AR$41</definedName>
    <definedName name="Стр1_14_5">'Раздел1'!$AW$41</definedName>
    <definedName name="Стр1_14_6">'Раздел1'!$BD$41</definedName>
    <definedName name="Стр1_14_7">'Раздел1'!$BK$41</definedName>
    <definedName name="Стр1_14_8">'Раздел1'!$BR$41</definedName>
    <definedName name="Стр1_15_1">'Раздел1'!$A$49</definedName>
    <definedName name="Стр1_15_2">'Раздел1'!$AF$49</definedName>
    <definedName name="Стр1_15_3">'Раздел1'!$AJ$49</definedName>
    <definedName name="Стр1_15_4">'Раздел1'!$AR$49</definedName>
    <definedName name="Стр1_15_5">'Раздел1'!$AW$49</definedName>
    <definedName name="Стр1_15_6">'Раздел1'!$BD$49</definedName>
    <definedName name="Стр1_15_7">'Раздел1'!$BK$49</definedName>
    <definedName name="Стр1_15_8">'Раздел1'!$BR$49</definedName>
    <definedName name="Стр1_16_1">'Раздел1'!$A$50</definedName>
    <definedName name="Стр1_16_2">'Раздел1'!#REF!</definedName>
    <definedName name="Стр1_16_3">'Раздел1'!#REF!</definedName>
    <definedName name="Стр1_16_4">'Раздел1'!#REF!</definedName>
    <definedName name="Стр1_16_5">'Раздел1'!#REF!</definedName>
    <definedName name="Стр1_16_6">'Раздел1'!#REF!</definedName>
    <definedName name="Стр1_16_7">'Раздел1'!#REF!</definedName>
    <definedName name="Стр1_16_8">'Раздел1'!#REF!</definedName>
    <definedName name="Стр1_17_1">'Раздел1'!$A$44</definedName>
    <definedName name="Стр1_17_2">'Раздел1'!$AF$44</definedName>
    <definedName name="Стр1_17_3">'Раздел1'!$AJ$44</definedName>
    <definedName name="Стр1_17_4">'Раздел1'!$AR$44</definedName>
    <definedName name="Стр1_17_5">'Раздел1'!$AW$44</definedName>
    <definedName name="Стр1_17_6">'Раздел1'!$BD$44</definedName>
    <definedName name="Стр1_17_7">'Раздел1'!$BK$44</definedName>
    <definedName name="Стр1_17_8">'Раздел1'!$BR$44</definedName>
    <definedName name="Стр1_18_1">'Раздел1'!$A$45</definedName>
    <definedName name="Стр1_18_2">'Раздел1'!$AF$45</definedName>
    <definedName name="Стр1_18_3">'Раздел1'!$AJ$45</definedName>
    <definedName name="Стр1_18_4">'Раздел1'!$AR$45</definedName>
    <definedName name="Стр1_18_5">'Раздел1'!$AW$45</definedName>
    <definedName name="Стр1_18_6">'Раздел1'!$BD$45</definedName>
    <definedName name="Стр1_18_7">'Раздел1'!$BK$45</definedName>
    <definedName name="Стр1_18_8">'Раздел1'!$BR$45</definedName>
    <definedName name="Стр1_19_1">'Раздел1'!$A$46</definedName>
    <definedName name="Стр1_19_2">'Раздел1'!$AF$46</definedName>
    <definedName name="Стр1_19_3">'Раздел1'!$AJ$46</definedName>
    <definedName name="Стр1_19_4">'Раздел1'!$AR$46</definedName>
    <definedName name="Стр1_19_5">'Раздел1'!$AW$46</definedName>
    <definedName name="Стр1_19_6">'Раздел1'!$BD$46</definedName>
    <definedName name="Стр1_19_7">'Раздел1'!$BK$46</definedName>
    <definedName name="Стр1_19_8">'Раздел1'!$BR$46</definedName>
    <definedName name="Стр1_2_1">'Раздел1'!$A$28</definedName>
    <definedName name="Стр1_2_2">'Раздел1'!$AF$28</definedName>
    <definedName name="Стр1_2_3">'Раздел1'!$AJ$28</definedName>
    <definedName name="Стр1_2_4">'Раздел1'!$AR$28</definedName>
    <definedName name="Стр1_2_5">'Раздел1'!$AW$28</definedName>
    <definedName name="Стр1_2_6">'Раздел1'!$BD$28</definedName>
    <definedName name="Стр1_2_7">'Раздел1'!$BK$28</definedName>
    <definedName name="Стр1_2_8">'Раздел1'!$BR$28</definedName>
    <definedName name="Стр1_20_1">'Раздел1'!$A$47</definedName>
    <definedName name="Стр1_20_2">'Раздел1'!$AF$47</definedName>
    <definedName name="Стр1_20_3">'Раздел1'!$AJ$47</definedName>
    <definedName name="Стр1_20_4">'Раздел1'!$AR$47</definedName>
    <definedName name="Стр1_20_5">'Раздел1'!$AW$47</definedName>
    <definedName name="Стр1_20_6">'Раздел1'!$BD$47</definedName>
    <definedName name="Стр1_20_7">'Раздел1'!$BK$47</definedName>
    <definedName name="Стр1_20_8">'Раздел1'!$BR$47</definedName>
    <definedName name="Стр1_21_1">'Раздел1'!$A$48</definedName>
    <definedName name="Стр1_21_2">'Раздел1'!$AF$48</definedName>
    <definedName name="Стр1_21_3">'Раздел1'!$AJ$48</definedName>
    <definedName name="Стр1_21_4">'Раздел1'!$AR$48</definedName>
    <definedName name="Стр1_21_5">'Раздел1'!$AW$48</definedName>
    <definedName name="Стр1_21_6">'Раздел1'!$BD$48</definedName>
    <definedName name="Стр1_21_7">'Раздел1'!$BK$48</definedName>
    <definedName name="Стр1_21_8">'Раздел1'!$BR$48</definedName>
    <definedName name="Стр1_2113_1">'Раздел1'!$A$63</definedName>
    <definedName name="Стр1_2113_2">'Раздел1'!$AF$63</definedName>
    <definedName name="Стр1_2113_3">'Раздел1'!$AJ$63</definedName>
    <definedName name="Стр1_2113_4">'Раздел1'!$AR$63</definedName>
    <definedName name="Стр1_2113_5">'Раздел1'!$AW$63</definedName>
    <definedName name="Стр1_2113_6">'Раздел1'!$BD$63</definedName>
    <definedName name="Стр1_2113_7">'Раздел1'!$BK$63</definedName>
    <definedName name="Стр1_2113_8">'Раздел1'!$BR$63</definedName>
    <definedName name="Стр1_2125_1">'Раздел1'!$A$69</definedName>
    <definedName name="Стр1_2125_2">'Раздел1'!$AF$69</definedName>
    <definedName name="Стр1_2125_3">'Раздел1'!$AJ$69</definedName>
    <definedName name="Стр1_2125_4">'Раздел1'!$AR$69</definedName>
    <definedName name="Стр1_2125_5">'Раздел1'!$AW$69</definedName>
    <definedName name="Стр1_2125_6">'Раздел1'!$BD$69</definedName>
    <definedName name="Стр1_2125_7">'Раздел1'!$BK$69</definedName>
    <definedName name="Стр1_2125_8">'Раздел1'!$BR$69</definedName>
    <definedName name="Стр1_2144_1">'Раздел1'!$A$75</definedName>
    <definedName name="Стр1_2144_2">'Раздел1'!$AF$75</definedName>
    <definedName name="Стр1_2144_3">'Раздел1'!$AJ$75</definedName>
    <definedName name="Стр1_2144_4">'Раздел1'!$AR$75</definedName>
    <definedName name="Стр1_2144_5">'Раздел1'!$AW$75</definedName>
    <definedName name="Стр1_2144_6">'Раздел1'!$BD$75</definedName>
    <definedName name="Стр1_2144_7">'Раздел1'!$BK$75</definedName>
    <definedName name="Стр1_2144_8">'Раздел1'!$BR$75</definedName>
    <definedName name="Стр1_2145_1">'Раздел1'!$A$76</definedName>
    <definedName name="Стр1_2145_2">'Раздел1'!$AF$76</definedName>
    <definedName name="Стр1_2145_3">'Раздел1'!$AJ$76</definedName>
    <definedName name="Стр1_2145_4">'Раздел1'!$AR$76</definedName>
    <definedName name="Стр1_2145_5">'Раздел1'!$AW$76</definedName>
    <definedName name="Стр1_2145_6">'Раздел1'!$BD$76</definedName>
    <definedName name="Стр1_2145_7">'Раздел1'!$BK$76</definedName>
    <definedName name="Стр1_2145_8">'Раздел1'!$BR$76</definedName>
    <definedName name="Стр1_22_1">'Раздел1'!$A$51</definedName>
    <definedName name="Стр1_22_2">'Раздел1'!$AF$51</definedName>
    <definedName name="Стр1_22_3">'Раздел1'!$AJ$51</definedName>
    <definedName name="Стр1_22_4">'Раздел1'!$AR$51</definedName>
    <definedName name="Стр1_22_5">'Раздел1'!$AW$51</definedName>
    <definedName name="Стр1_22_6">'Раздел1'!$BD$51</definedName>
    <definedName name="Стр1_22_7">'Раздел1'!$BK$51</definedName>
    <definedName name="Стр1_22_8">'Раздел1'!$BR$51</definedName>
    <definedName name="Стр1_22101_1">'Раздел1'!$A$79</definedName>
    <definedName name="Стр1_22101_2">'Раздел1'!$AF$79</definedName>
    <definedName name="Стр1_22101_3">'Раздел1'!$AJ$79</definedName>
    <definedName name="Стр1_22101_4">'Раздел1'!$AR$79</definedName>
    <definedName name="Стр1_22101_5">'Раздел1'!$AW$79</definedName>
    <definedName name="Стр1_22101_6">'Раздел1'!$BD$79</definedName>
    <definedName name="Стр1_22101_7">'Раздел1'!$BK$79</definedName>
    <definedName name="Стр1_22101_8">'Раздел1'!$BR$79</definedName>
    <definedName name="Стр1_2212_1">'Раздел1'!$A$81</definedName>
    <definedName name="Стр1_2212_2">'Раздел1'!$AF$81</definedName>
    <definedName name="Стр1_2212_3">'Раздел1'!$AJ$81</definedName>
    <definedName name="Стр1_2212_4">'Раздел1'!$AR$81</definedName>
    <definedName name="Стр1_2212_5">'Раздел1'!$AW$81</definedName>
    <definedName name="Стр1_2212_6">'Раздел1'!$BD$81</definedName>
    <definedName name="Стр1_2212_7">'Раздел1'!$BK$81</definedName>
    <definedName name="Стр1_2212_8">'Раздел1'!$BR$81</definedName>
    <definedName name="Стр1_2241_1">'Раздел1'!$A$84</definedName>
    <definedName name="Стр1_2241_2">'Раздел1'!$AF$84</definedName>
    <definedName name="Стр1_2241_3">'Раздел1'!$AJ$84</definedName>
    <definedName name="Стр1_2241_4">'Раздел1'!$AR$84</definedName>
    <definedName name="Стр1_2241_5">'Раздел1'!$AW$84</definedName>
    <definedName name="Стр1_2241_6">'Раздел1'!$BD$84</definedName>
    <definedName name="Стр1_2241_7">'Раздел1'!$BK$84</definedName>
    <definedName name="Стр1_2241_8">'Раздел1'!$BR$84</definedName>
    <definedName name="Стр1_23_1">'Раздел1'!$A$52</definedName>
    <definedName name="Стр1_23_2">'Раздел1'!$AF$52</definedName>
    <definedName name="Стр1_23_3">'Раздел1'!$AJ$52</definedName>
    <definedName name="Стр1_23_4">'Раздел1'!$AR$52</definedName>
    <definedName name="Стр1_23_5">'Раздел1'!$AW$52</definedName>
    <definedName name="Стр1_23_6">'Раздел1'!$BD$52</definedName>
    <definedName name="Стр1_23_7">'Раздел1'!$BK$52</definedName>
    <definedName name="Стр1_23_8">'Раздел1'!$BR$52</definedName>
    <definedName name="Стр1_24_1">'Раздел1'!$A$53</definedName>
    <definedName name="Стр1_24_2">'Раздел1'!$AF$53</definedName>
    <definedName name="Стр1_24_3">'Раздел1'!$AJ$53</definedName>
    <definedName name="Стр1_24_4">'Раздел1'!$AR$53</definedName>
    <definedName name="Стр1_24_5">'Раздел1'!$AW$53</definedName>
    <definedName name="Стр1_24_6">'Раздел1'!$BD$53</definedName>
    <definedName name="Стр1_24_7">'Раздел1'!$BK$53</definedName>
    <definedName name="Стр1_24_8">'Раздел1'!$BR$53</definedName>
    <definedName name="Стр1_25_1">'Раздел1'!$A$54</definedName>
    <definedName name="Стр1_25_2">'Раздел1'!$AF$54</definedName>
    <definedName name="Стр1_25_3">'Раздел1'!$AJ$54</definedName>
    <definedName name="Стр1_25_4">'Раздел1'!$AR$54</definedName>
    <definedName name="Стр1_25_5">'Раздел1'!$AW$54</definedName>
    <definedName name="Стр1_25_6">'Раздел1'!$BD$54</definedName>
    <definedName name="Стр1_25_7">'Раздел1'!$BK$54</definedName>
    <definedName name="Стр1_25_8">'Раздел1'!$BR$54</definedName>
    <definedName name="Стр1_26_1">'Раздел1'!$A$55</definedName>
    <definedName name="Стр1_26_2">'Раздел1'!$AF$55</definedName>
    <definedName name="Стр1_26_3">'Раздел1'!$AJ$55</definedName>
    <definedName name="Стр1_26_4">'Раздел1'!$AR$55</definedName>
    <definedName name="Стр1_26_5">'Раздел1'!$AW$55</definedName>
    <definedName name="Стр1_26_6">'Раздел1'!$BD$55</definedName>
    <definedName name="Стр1_26_7">'Раздел1'!$BK$55</definedName>
    <definedName name="Стр1_26_8">'Раздел1'!$BR$55</definedName>
    <definedName name="Стр1_27_1">'Раздел1'!$A$56</definedName>
    <definedName name="Стр1_27_2">'Раздел1'!$AF$56</definedName>
    <definedName name="Стр1_27_3">'Раздел1'!$AJ$56</definedName>
    <definedName name="Стр1_27_4">'Раздел1'!$AR$56</definedName>
    <definedName name="Стр1_27_5">'Раздел1'!$AW$56</definedName>
    <definedName name="Стр1_27_6">'Раздел1'!$BD$56</definedName>
    <definedName name="Стр1_27_7">'Раздел1'!$BK$56</definedName>
    <definedName name="Стр1_27_8">'Раздел1'!$BR$56</definedName>
    <definedName name="Стр1_28_1">'Раздел1'!$A$57</definedName>
    <definedName name="Стр1_28_2">'Раздел1'!$AF$57</definedName>
    <definedName name="Стр1_28_3">'Раздел1'!$AJ$57</definedName>
    <definedName name="Стр1_28_4">'Раздел1'!$AR$57</definedName>
    <definedName name="Стр1_28_5">'Раздел1'!$AW$57</definedName>
    <definedName name="Стр1_28_6">'Раздел1'!$BD$57</definedName>
    <definedName name="Стр1_28_7">'Раздел1'!$BK$57</definedName>
    <definedName name="Стр1_28_8">'Раздел1'!$BR$57</definedName>
    <definedName name="Стр1_29_1">'Раздел1'!$A$58</definedName>
    <definedName name="Стр1_29_2">'Раздел1'!$AF$58</definedName>
    <definedName name="Стр1_29_3">'Раздел1'!$AJ$58</definedName>
    <definedName name="Стр1_29_4">'Раздел1'!$AR$58</definedName>
    <definedName name="Стр1_29_5">'Раздел1'!$AW$58</definedName>
    <definedName name="Стр1_29_6">'Раздел1'!$BD$58</definedName>
    <definedName name="Стр1_29_7">'Раздел1'!$BK$58</definedName>
    <definedName name="Стр1_29_8">'Раздел1'!$BR$58</definedName>
    <definedName name="Стр1_3_1">'Раздел1'!$A$29</definedName>
    <definedName name="Стр1_3_2">'Раздел1'!$AF$29</definedName>
    <definedName name="Стр1_3_3">'Раздел1'!$AJ$29</definedName>
    <definedName name="Стр1_3_4">'Раздел1'!$AR$29</definedName>
    <definedName name="Стр1_3_5">'Раздел1'!$AW$29</definedName>
    <definedName name="Стр1_3_6">'Раздел1'!$BD$29</definedName>
    <definedName name="Стр1_3_7">'Раздел1'!$BK$29</definedName>
    <definedName name="Стр1_3_8">'Раздел1'!$BR$29</definedName>
    <definedName name="Стр1_30_1">'Раздел1'!$A$59</definedName>
    <definedName name="Стр1_30_2">'Раздел1'!$AF$59</definedName>
    <definedName name="Стр1_30_3">'Раздел1'!$AJ$59</definedName>
    <definedName name="Стр1_30_4">'Раздел1'!$AR$59</definedName>
    <definedName name="Стр1_30_5">'Раздел1'!$AW$59</definedName>
    <definedName name="Стр1_30_6">'Раздел1'!$BD$59</definedName>
    <definedName name="Стр1_30_7">'Раздел1'!$BK$59</definedName>
    <definedName name="Стр1_30_8">'Раздел1'!$BR$59</definedName>
    <definedName name="Стр1_31_1">'Раздел1'!$A$60</definedName>
    <definedName name="Стр1_31_2">'Раздел1'!$AF$60</definedName>
    <definedName name="Стр1_31_3">'Раздел1'!$AJ$60</definedName>
    <definedName name="Стр1_31_4">'Раздел1'!$AR$60</definedName>
    <definedName name="Стр1_31_5">'Раздел1'!$AW$60</definedName>
    <definedName name="Стр1_31_6">'Раздел1'!$BD$60</definedName>
    <definedName name="Стр1_31_7">'Раздел1'!$BK$60</definedName>
    <definedName name="Стр1_31_8">'Раздел1'!$BR$60</definedName>
    <definedName name="Стр1_32_1">'Раздел1'!$A$61</definedName>
    <definedName name="Стр1_32_2">'Раздел1'!$AF$61</definedName>
    <definedName name="Стр1_32_3">'Раздел1'!$AJ$61</definedName>
    <definedName name="Стр1_32_4">'Раздел1'!$AR$61</definedName>
    <definedName name="Стр1_32_5">'Раздел1'!$AW$61</definedName>
    <definedName name="Стр1_32_6">'Раздел1'!$BD$61</definedName>
    <definedName name="Стр1_32_7">'Раздел1'!$BK$61</definedName>
    <definedName name="Стр1_32_8">'Раздел1'!$BR$61</definedName>
    <definedName name="Стр1_33_1">'Раздел1'!$A$62</definedName>
    <definedName name="Стр1_33_2">'Раздел1'!$AF$62</definedName>
    <definedName name="Стр1_33_3">'Раздел1'!$AJ$62</definedName>
    <definedName name="Стр1_33_4">'Раздел1'!$AR$62</definedName>
    <definedName name="Стр1_33_5">'Раздел1'!$AW$62</definedName>
    <definedName name="Стр1_33_6">'Раздел1'!$BD$62</definedName>
    <definedName name="Стр1_33_7">'Раздел1'!$BK$62</definedName>
    <definedName name="Стр1_33_8">'Раздел1'!$BR$62</definedName>
    <definedName name="Стр1_34_1">'Раздел1'!$A$64</definedName>
    <definedName name="Стр1_34_2">'Раздел1'!$AF$64</definedName>
    <definedName name="Стр1_34_3">'Раздел1'!$AJ$64</definedName>
    <definedName name="Стр1_34_4">'Раздел1'!$AR$64</definedName>
    <definedName name="Стр1_34_5">'Раздел1'!$AW$64</definedName>
    <definedName name="Стр1_34_6">'Раздел1'!$BD$64</definedName>
    <definedName name="Стр1_34_7">'Раздел1'!$BK$64</definedName>
    <definedName name="Стр1_34_8">'Раздел1'!$BR$64</definedName>
    <definedName name="Стр1_35_1">'Раздел1'!$A$65</definedName>
    <definedName name="Стр1_35_2">'Раздел1'!$AF$65</definedName>
    <definedName name="Стр1_35_3">'Раздел1'!$AJ$65</definedName>
    <definedName name="Стр1_35_4">'Раздел1'!$AR$65</definedName>
    <definedName name="Стр1_35_5">'Раздел1'!$AW$65</definedName>
    <definedName name="Стр1_35_6">'Раздел1'!$BD$65</definedName>
    <definedName name="Стр1_35_7">'Раздел1'!$BK$65</definedName>
    <definedName name="Стр1_35_8">'Раздел1'!$BR$65</definedName>
    <definedName name="Стр1_36_1">'Раздел1'!$A$66</definedName>
    <definedName name="Стр1_36_2">'Раздел1'!$AF$66</definedName>
    <definedName name="Стр1_36_3">'Раздел1'!$AJ$66</definedName>
    <definedName name="Стр1_36_4">'Раздел1'!$AR$66</definedName>
    <definedName name="Стр1_36_5">'Раздел1'!$AW$66</definedName>
    <definedName name="Стр1_36_6">'Раздел1'!$BD$66</definedName>
    <definedName name="Стр1_36_7">'Раздел1'!$BK$66</definedName>
    <definedName name="Стр1_36_8">'Раздел1'!$BR$66</definedName>
    <definedName name="Стр1_37_1">'Раздел1'!$A$67</definedName>
    <definedName name="Стр1_37_2">'Раздел1'!$AF$67</definedName>
    <definedName name="Стр1_37_3">'Раздел1'!$AJ$67</definedName>
    <definedName name="Стр1_37_4">'Раздел1'!$AR$67</definedName>
    <definedName name="Стр1_37_5">'Раздел1'!$AW$67</definedName>
    <definedName name="Стр1_37_6">'Раздел1'!$BD$67</definedName>
    <definedName name="Стр1_37_7">'Раздел1'!$BK$67</definedName>
    <definedName name="Стр1_37_8">'Раздел1'!$BR$67</definedName>
    <definedName name="Стр1_38_1">'Раздел1'!$A$68</definedName>
    <definedName name="Стр1_38_2">'Раздел1'!$AF$68</definedName>
    <definedName name="Стр1_38_3">'Раздел1'!$AJ$68</definedName>
    <definedName name="Стр1_38_4">'Раздел1'!$AR$68</definedName>
    <definedName name="Стр1_38_5">'Раздел1'!$AW$68</definedName>
    <definedName name="Стр1_38_6">'Раздел1'!$BD$68</definedName>
    <definedName name="Стр1_38_7">'Раздел1'!$BK$68</definedName>
    <definedName name="Стр1_38_8">'Раздел1'!$BR$68</definedName>
    <definedName name="Стр1_39_1">'Раздел1'!$A$70</definedName>
    <definedName name="Стр1_39_2">'Раздел1'!$AF$70</definedName>
    <definedName name="Стр1_39_3">'Раздел1'!$AJ$70</definedName>
    <definedName name="Стр1_39_4">'Раздел1'!$AR$70</definedName>
    <definedName name="Стр1_39_5">'Раздел1'!$AW$70</definedName>
    <definedName name="Стр1_39_6">'Раздел1'!$BD$70</definedName>
    <definedName name="Стр1_39_7">'Раздел1'!$BK$70</definedName>
    <definedName name="Стр1_39_8">'Раздел1'!$BR$70</definedName>
    <definedName name="Стр1_4_1">'Раздел1'!$A$30</definedName>
    <definedName name="Стр1_4_2">'Раздел1'!$AF$30</definedName>
    <definedName name="Стр1_4_3">'Раздел1'!$AJ$30</definedName>
    <definedName name="Стр1_4_4">'Раздел1'!$AR$30</definedName>
    <definedName name="Стр1_4_5">'Раздел1'!$AW$30</definedName>
    <definedName name="Стр1_4_6">'Раздел1'!$BD$30</definedName>
    <definedName name="Стр1_4_7">'Раздел1'!$BK$30</definedName>
    <definedName name="Стр1_4_8">'Раздел1'!$BR$30</definedName>
    <definedName name="Стр1_40_1">'Раздел1'!$A$71</definedName>
    <definedName name="Стр1_40_2">'Раздел1'!$AF$71</definedName>
    <definedName name="Стр1_40_3">'Раздел1'!$AJ$71</definedName>
    <definedName name="Стр1_40_4">'Раздел1'!$AR$71</definedName>
    <definedName name="Стр1_40_5">'Раздел1'!$AW$71</definedName>
    <definedName name="Стр1_40_6">'Раздел1'!$BD$71</definedName>
    <definedName name="Стр1_40_7">'Раздел1'!$BK$71</definedName>
    <definedName name="Стр1_40_8">'Раздел1'!$BR$71</definedName>
    <definedName name="Стр1_41_1">'Раздел1'!$A$72</definedName>
    <definedName name="Стр1_41_2">'Раздел1'!$AF$72</definedName>
    <definedName name="Стр1_41_3">'Раздел1'!$AJ$72</definedName>
    <definedName name="Стр1_41_4">'Раздел1'!$AR$72</definedName>
    <definedName name="Стр1_41_5">'Раздел1'!$AW$72</definedName>
    <definedName name="Стр1_41_6">'Раздел1'!$BD$72</definedName>
    <definedName name="Стр1_41_7">'Раздел1'!$BK$72</definedName>
    <definedName name="Стр1_41_8">'Раздел1'!$BR$72</definedName>
    <definedName name="Стр1_42_1">'Раздел1'!$A$73</definedName>
    <definedName name="Стр1_42_2">'Раздел1'!$AF$73</definedName>
    <definedName name="Стр1_42_3">'Раздел1'!$AJ$73</definedName>
    <definedName name="Стр1_42_4">'Раздел1'!$AR$73</definedName>
    <definedName name="Стр1_42_5">'Раздел1'!$AW$73</definedName>
    <definedName name="Стр1_42_6">'Раздел1'!$BD$73</definedName>
    <definedName name="Стр1_42_7">'Раздел1'!$BK$73</definedName>
    <definedName name="Стр1_42_8">'Раздел1'!$BR$73</definedName>
    <definedName name="Стр1_43_1">'Раздел1'!$A$74</definedName>
    <definedName name="Стр1_43_2">'Раздел1'!$AF$74</definedName>
    <definedName name="Стр1_43_3">'Раздел1'!$AJ$74</definedName>
    <definedName name="Стр1_43_4">'Раздел1'!$AR$74</definedName>
    <definedName name="Стр1_43_5">'Раздел1'!$AW$74</definedName>
    <definedName name="Стр1_43_6">'Раздел1'!$BD$74</definedName>
    <definedName name="Стр1_43_7">'Раздел1'!$BK$74</definedName>
    <definedName name="Стр1_43_8">'Раздел1'!$BR$74</definedName>
    <definedName name="Стр1_44_1">'Раздел1'!$A$77</definedName>
    <definedName name="Стр1_44_2">'Раздел1'!$AF$77</definedName>
    <definedName name="Стр1_44_3">'Раздел1'!$AJ$77</definedName>
    <definedName name="Стр1_44_4">'Раздел1'!$AR$77</definedName>
    <definedName name="Стр1_44_5">'Раздел1'!$AW$77</definedName>
    <definedName name="Стр1_44_6">'Раздел1'!$BD$77</definedName>
    <definedName name="Стр1_44_7">'Раздел1'!$BK$77</definedName>
    <definedName name="Стр1_44_8">'Раздел1'!$BR$77</definedName>
    <definedName name="Стр1_45_1">'Раздел1'!$A$78</definedName>
    <definedName name="Стр1_45_2">'Раздел1'!$AF$78</definedName>
    <definedName name="Стр1_45_3">'Раздел1'!$AJ$78</definedName>
    <definedName name="Стр1_45_4">'Раздел1'!$AR$78</definedName>
    <definedName name="Стр1_45_5">'Раздел1'!$AW$78</definedName>
    <definedName name="Стр1_45_6">'Раздел1'!$BD$78</definedName>
    <definedName name="Стр1_45_7">'Раздел1'!$BK$78</definedName>
    <definedName name="Стр1_45_8">'Раздел1'!$BR$78</definedName>
    <definedName name="Стр1_46_1">'Раздел1'!$A$80</definedName>
    <definedName name="Стр1_46_2">'Раздел1'!$AF$80</definedName>
    <definedName name="Стр1_46_3">'Раздел1'!$AJ$80</definedName>
    <definedName name="Стр1_46_4">'Раздел1'!$AR$80</definedName>
    <definedName name="Стр1_46_5">'Раздел1'!$AW$80</definedName>
    <definedName name="Стр1_46_6">'Раздел1'!$BD$80</definedName>
    <definedName name="Стр1_46_7">'Раздел1'!$BK$80</definedName>
    <definedName name="Стр1_46_8">'Раздел1'!$BR$80</definedName>
    <definedName name="Стр1_47_1">'Раздел1'!$A$82</definedName>
    <definedName name="Стр1_47_2">'Раздел1'!$AF$82</definedName>
    <definedName name="Стр1_47_3">'Раздел1'!$AJ$82</definedName>
    <definedName name="Стр1_47_4">'Раздел1'!$AR$82</definedName>
    <definedName name="Стр1_47_5">'Раздел1'!$AW$82</definedName>
    <definedName name="Стр1_47_6">'Раздел1'!$BD$82</definedName>
    <definedName name="Стр1_47_7">'Раздел1'!$BK$82</definedName>
    <definedName name="Стр1_47_8">'Раздел1'!$BR$82</definedName>
    <definedName name="Стр1_48_1">'Раздел1'!$A$83</definedName>
    <definedName name="Стр1_48_2">'Раздел1'!$AF$83</definedName>
    <definedName name="Стр1_48_3">'Раздел1'!$AJ$83</definedName>
    <definedName name="Стр1_48_4">'Раздел1'!$AR$83</definedName>
    <definedName name="Стр1_48_5">'Раздел1'!$AW$83</definedName>
    <definedName name="Стр1_48_6">'Раздел1'!$BD$83</definedName>
    <definedName name="Стр1_48_7">'Раздел1'!$BK$83</definedName>
    <definedName name="Стр1_48_8">'Раздел1'!$BR$83</definedName>
    <definedName name="Стр1_49_1">'Раздел1'!$A$85</definedName>
    <definedName name="Стр1_49_2">'Раздел1'!$AF$85</definedName>
    <definedName name="Стр1_49_3">'Раздел1'!$AJ$85</definedName>
    <definedName name="Стр1_49_4">'Раздел1'!$AR$85</definedName>
    <definedName name="Стр1_49_5">'Раздел1'!$AW$85</definedName>
    <definedName name="Стр1_49_6">'Раздел1'!$BD$85</definedName>
    <definedName name="Стр1_49_7">'Раздел1'!$BK$85</definedName>
    <definedName name="Стр1_49_8">'Раздел1'!$BR$85</definedName>
    <definedName name="Стр1_5_1">'Раздел1'!$A$31</definedName>
    <definedName name="Стр1_5_2">'Раздел1'!$AF$31</definedName>
    <definedName name="Стр1_5_3">'Раздел1'!$AJ$31</definedName>
    <definedName name="Стр1_5_4">'Раздел1'!$AR$31</definedName>
    <definedName name="Стр1_5_5">'Раздел1'!$AW$31</definedName>
    <definedName name="Стр1_5_6">'Раздел1'!$BD$31</definedName>
    <definedName name="Стр1_5_7">'Раздел1'!$BK$31</definedName>
    <definedName name="Стр1_5_8">'Раздел1'!$BR$31</definedName>
    <definedName name="Стр1_50_1">'Раздел1'!$A$86</definedName>
    <definedName name="Стр1_50_2">'Раздел1'!$AF$86</definedName>
    <definedName name="Стр1_50_3">'Раздел1'!$AJ$86</definedName>
    <definedName name="Стр1_50_4">'Раздел1'!$AR$86</definedName>
    <definedName name="Стр1_50_5">'Раздел1'!$AW$86</definedName>
    <definedName name="Стр1_50_6">'Раздел1'!$BD$86</definedName>
    <definedName name="Стр1_50_7">'Раздел1'!$BK$86</definedName>
    <definedName name="Стр1_50_8">'Раздел1'!$BR$86</definedName>
    <definedName name="Стр1_51_1">'Раздел1'!$A$87</definedName>
    <definedName name="Стр1_51_2">'Раздел1'!$AF$87</definedName>
    <definedName name="Стр1_51_3">'Раздел1'!$AJ$87</definedName>
    <definedName name="Стр1_51_4">'Раздел1'!$AR$87</definedName>
    <definedName name="Стр1_51_5">'Раздел1'!$AW$87</definedName>
    <definedName name="Стр1_51_6">'Раздел1'!$BD$87</definedName>
    <definedName name="Стр1_51_7">'Раздел1'!$BK$87</definedName>
    <definedName name="Стр1_51_8">'Раздел1'!$BR$87</definedName>
    <definedName name="Стр1_52_1">'Раздел1'!$A$88</definedName>
    <definedName name="Стр1_52_2">'Раздел1'!$AF$88</definedName>
    <definedName name="Стр1_52_3">'Раздел1'!$AJ$88</definedName>
    <definedName name="Стр1_52_4">'Раздел1'!$AR$88</definedName>
    <definedName name="Стр1_52_5">'Раздел1'!$AW$88</definedName>
    <definedName name="Стр1_52_6">'Раздел1'!$BD$88</definedName>
    <definedName name="Стр1_52_7">'Раздел1'!$BK$88</definedName>
    <definedName name="Стр1_52_8">'Раздел1'!$BR$88</definedName>
    <definedName name="Стр1_53_1">'Раздел1'!$A$89</definedName>
    <definedName name="Стр1_53_2">'Раздел1'!$AF$89</definedName>
    <definedName name="Стр1_53_3">'Раздел1'!$AJ$89</definedName>
    <definedName name="Стр1_53_4">'Раздел1'!$AR$89</definedName>
    <definedName name="Стр1_53_5">'Раздел1'!$AW$89</definedName>
    <definedName name="Стр1_53_6">'Раздел1'!$BD$89</definedName>
    <definedName name="Стр1_53_7">'Раздел1'!$BK$89</definedName>
    <definedName name="Стр1_53_8">'Раздел1'!$BR$89</definedName>
    <definedName name="Стр1_54_1">'Раздел1'!$A$90</definedName>
    <definedName name="Стр1_54_2">'Раздел1'!$AF$90</definedName>
    <definedName name="Стр1_54_3">'Раздел1'!$AJ$90</definedName>
    <definedName name="Стр1_54_4">'Раздел1'!$AR$90</definedName>
    <definedName name="Стр1_54_5">'Раздел1'!$AW$90</definedName>
    <definedName name="Стр1_54_6">'Раздел1'!$BD$90</definedName>
    <definedName name="Стр1_54_7">'Раздел1'!$BK$90</definedName>
    <definedName name="Стр1_54_8">'Раздел1'!$BR$90</definedName>
    <definedName name="Стр1_55_1">'Раздел1'!$A$91</definedName>
    <definedName name="Стр1_55_2">'Раздел1'!$AF$91</definedName>
    <definedName name="Стр1_55_3">'Раздел1'!$AJ$91</definedName>
    <definedName name="Стр1_55_4">'Раздел1'!$AR$91</definedName>
    <definedName name="Стр1_55_5">'Раздел1'!$AW$91</definedName>
    <definedName name="Стр1_55_6">'Раздел1'!$BD$91</definedName>
    <definedName name="Стр1_55_7">'Раздел1'!$BK$91</definedName>
    <definedName name="Стр1_55_8">'Раздел1'!$BR$91</definedName>
    <definedName name="Стр1_56_1">'Раздел1'!$A$92</definedName>
    <definedName name="Стр1_56_2">'Раздел1'!$AF$92</definedName>
    <definedName name="Стр1_56_3">'Раздел1'!$AJ$92</definedName>
    <definedName name="Стр1_56_4">'Раздел1'!$AR$92</definedName>
    <definedName name="Стр1_56_5">'Раздел1'!$AW$92</definedName>
    <definedName name="Стр1_56_6">'Раздел1'!$BD$92</definedName>
    <definedName name="Стр1_56_7">'Раздел1'!$BK$92</definedName>
    <definedName name="Стр1_56_8">'Раздел1'!$BR$92</definedName>
    <definedName name="Стр1_57_1">'Раздел1'!$A$94</definedName>
    <definedName name="Стр1_57_2">'Раздел1'!$AF$94</definedName>
    <definedName name="Стр1_57_3">'Раздел1'!$AJ$94</definedName>
    <definedName name="Стр1_57_4">'Раздел1'!$AR$94</definedName>
    <definedName name="Стр1_57_5">'Раздел1'!$AW$94</definedName>
    <definedName name="Стр1_57_6">'Раздел1'!$BD$94</definedName>
    <definedName name="Стр1_57_7">'Раздел1'!$BK$94</definedName>
    <definedName name="Стр1_57_8">'Раздел1'!$BR$94</definedName>
    <definedName name="Стр1_58_1">'Раздел1'!$A$95</definedName>
    <definedName name="Стр1_58_2">'Раздел1'!$AF$95</definedName>
    <definedName name="Стр1_58_3">'Раздел1'!$AJ$95</definedName>
    <definedName name="Стр1_58_4">'Раздел1'!$AR$95</definedName>
    <definedName name="Стр1_58_5">'Раздел1'!$AW$95</definedName>
    <definedName name="Стр1_58_6">'Раздел1'!$BD$95</definedName>
    <definedName name="Стр1_58_7">'Раздел1'!$BK$95</definedName>
    <definedName name="Стр1_58_8">'Раздел1'!$BR$95</definedName>
    <definedName name="Стр1_59_1">'Раздел1'!$A$96</definedName>
    <definedName name="Стр1_59_2">'Раздел1'!$AF$96</definedName>
    <definedName name="Стр1_59_3">'Раздел1'!$AJ$96</definedName>
    <definedName name="Стр1_59_4">'Раздел1'!$AR$96</definedName>
    <definedName name="Стр1_59_5">'Раздел1'!$AW$96</definedName>
    <definedName name="Стр1_59_6">'Раздел1'!$BD$96</definedName>
    <definedName name="Стр1_59_7">'Раздел1'!$BK$96</definedName>
    <definedName name="Стр1_59_8">'Раздел1'!$BR$96</definedName>
    <definedName name="Стр1_6_1">'Раздел1'!$A$32</definedName>
    <definedName name="Стр1_6_2">'Раздел1'!$AF$32</definedName>
    <definedName name="Стр1_6_3">'Раздел1'!$AJ$32</definedName>
    <definedName name="Стр1_6_4">'Раздел1'!$AR$32</definedName>
    <definedName name="Стр1_6_5">'Раздел1'!$AW$32</definedName>
    <definedName name="Стр1_6_6">'Раздел1'!$BD$32</definedName>
    <definedName name="Стр1_6_7">'Раздел1'!$BK$32</definedName>
    <definedName name="Стр1_6_8">'Раздел1'!$BR$32</definedName>
    <definedName name="Стр1_60_1">'Раздел1'!$A$97</definedName>
    <definedName name="Стр1_60_2">'Раздел1'!$AF$97</definedName>
    <definedName name="Стр1_60_3">'Раздел1'!$AJ$97</definedName>
    <definedName name="Стр1_60_4">'Раздел1'!$AR$97</definedName>
    <definedName name="Стр1_60_5">'Раздел1'!$AW$97</definedName>
    <definedName name="Стр1_60_6">'Раздел1'!$BD$97</definedName>
    <definedName name="Стр1_60_7">'Раздел1'!$BK$97</definedName>
    <definedName name="Стр1_60_8">'Раздел1'!$BR$97</definedName>
    <definedName name="Стр1_61_1">'Раздел1'!$A$98</definedName>
    <definedName name="Стр1_61_2">'Раздел1'!$AF$98</definedName>
    <definedName name="Стр1_61_3">'Раздел1'!$AJ$98</definedName>
    <definedName name="Стр1_61_4">'Раздел1'!$AR$98</definedName>
    <definedName name="Стр1_61_5">'Раздел1'!$AW$98</definedName>
    <definedName name="Стр1_61_6">'Раздел1'!$BD$98</definedName>
    <definedName name="Стр1_61_7">'Раздел1'!$BK$98</definedName>
    <definedName name="Стр1_61_8">'Раздел1'!$BR$98</definedName>
    <definedName name="Стр1_62_1">'Раздел1'!$A$99</definedName>
    <definedName name="Стр1_62_2">'Раздел1'!$AF$99</definedName>
    <definedName name="Стр1_62_3">'Раздел1'!$AJ$99</definedName>
    <definedName name="Стр1_62_4">'Раздел1'!$AR$99</definedName>
    <definedName name="Стр1_62_5">'Раздел1'!$AW$99</definedName>
    <definedName name="Стр1_62_6">'Раздел1'!$BD$99</definedName>
    <definedName name="Стр1_62_7">'Раздел1'!$BK$99</definedName>
    <definedName name="Стр1_62_8">'Раздел1'!$BR$99</definedName>
    <definedName name="Стр1_63_1">'Раздел1'!$A$100</definedName>
    <definedName name="Стр1_63_2">'Раздел1'!$AF$100</definedName>
    <definedName name="Стр1_63_3">'Раздел1'!$AJ$100</definedName>
    <definedName name="Стр1_63_4">'Раздел1'!$AR$100</definedName>
    <definedName name="Стр1_63_5">'Раздел1'!$AW$100</definedName>
    <definedName name="Стр1_63_6">'Раздел1'!$BD$100</definedName>
    <definedName name="Стр1_63_7">'Раздел1'!$BK$100</definedName>
    <definedName name="Стр1_63_8">'Раздел1'!$BR$100</definedName>
    <definedName name="Стр1_64_1">'Раздел1'!$A$103</definedName>
    <definedName name="Стр1_64_2">'Раздел1'!$AF$103</definedName>
    <definedName name="Стр1_64_3">'Раздел1'!$AJ$103</definedName>
    <definedName name="Стр1_64_4">'Раздел1'!$AR$103</definedName>
    <definedName name="Стр1_64_5">'Раздел1'!$AW$103</definedName>
    <definedName name="Стр1_64_6">'Раздел1'!$BD$103</definedName>
    <definedName name="Стр1_64_7">'Раздел1'!$BK$103</definedName>
    <definedName name="Стр1_64_8">'Раздел1'!$BR$103</definedName>
    <definedName name="Стр1_65_1">'Раздел1'!$A$104</definedName>
    <definedName name="Стр1_65_2">'Раздел1'!$AF$104</definedName>
    <definedName name="Стр1_65_3">'Раздел1'!$AJ$104</definedName>
    <definedName name="Стр1_65_4">'Раздел1'!$AR$104</definedName>
    <definedName name="Стр1_65_5">'Раздел1'!$AW$104</definedName>
    <definedName name="Стр1_65_6">'Раздел1'!$BD$104</definedName>
    <definedName name="Стр1_65_7">'Раздел1'!$BK$104</definedName>
    <definedName name="Стр1_65_8">'Раздел1'!$BR$104</definedName>
    <definedName name="Стр1_66_1">'Раздел1'!$A$105</definedName>
    <definedName name="Стр1_66_2">'Раздел1'!$AF$105</definedName>
    <definedName name="Стр1_66_3">'Раздел1'!$AJ$105</definedName>
    <definedName name="Стр1_66_4">'Раздел1'!$AR$105</definedName>
    <definedName name="Стр1_66_5">'Раздел1'!$AW$105</definedName>
    <definedName name="Стр1_66_6">'Раздел1'!$BD$105</definedName>
    <definedName name="Стр1_66_7">'Раздел1'!$BK$105</definedName>
    <definedName name="Стр1_66_8">'Раздел1'!$BR$105</definedName>
    <definedName name="Стр1_67_1">'Раздел1'!$A$106</definedName>
    <definedName name="Стр1_67_2">'Раздел1'!$AF$106</definedName>
    <definedName name="Стр1_67_3">'Раздел1'!$AJ$106</definedName>
    <definedName name="Стр1_67_4">'Раздел1'!$AR$106</definedName>
    <definedName name="Стр1_67_5">'Раздел1'!$AW$106</definedName>
    <definedName name="Стр1_67_6">'Раздел1'!$BD$106</definedName>
    <definedName name="Стр1_67_7">'Раздел1'!$BK$106</definedName>
    <definedName name="Стр1_67_8">'Раздел1'!$BR$106</definedName>
    <definedName name="Стр1_68_1">'Раздел1'!$A$107</definedName>
    <definedName name="Стр1_68_2">'Раздел1'!$AF$107</definedName>
    <definedName name="Стр1_68_3">'Раздел1'!$AJ$107</definedName>
    <definedName name="Стр1_68_4">'Раздел1'!$AR$107</definedName>
    <definedName name="Стр1_68_5">'Раздел1'!$AW$107</definedName>
    <definedName name="Стр1_68_6">'Раздел1'!$BD$107</definedName>
    <definedName name="Стр1_68_7">'Раздел1'!$BK$107</definedName>
    <definedName name="Стр1_68_8">'Раздел1'!$BR$107</definedName>
    <definedName name="Стр1_69_1">'Раздел1'!$A$108</definedName>
    <definedName name="Стр1_69_2">'Раздел1'!$AF$108</definedName>
    <definedName name="Стр1_69_3">'Раздел1'!$AJ$108</definedName>
    <definedName name="Стр1_69_4">'Раздел1'!$AR$108</definedName>
    <definedName name="Стр1_69_5">'Раздел1'!$AW$108</definedName>
    <definedName name="Стр1_69_6">'Раздел1'!$BD$108</definedName>
    <definedName name="Стр1_69_7">'Раздел1'!$BK$108</definedName>
    <definedName name="Стр1_69_8">'Раздел1'!$BR$108</definedName>
    <definedName name="Стр1_7_1">'Раздел1'!$A$33</definedName>
    <definedName name="Стр1_7_2">'Раздел1'!$AF$33</definedName>
    <definedName name="Стр1_7_3">'Раздел1'!$AJ$33</definedName>
    <definedName name="Стр1_7_4">'Раздел1'!$AR$33</definedName>
    <definedName name="Стр1_7_5">'Раздел1'!$AW$33</definedName>
    <definedName name="Стр1_7_6">'Раздел1'!$BD$33</definedName>
    <definedName name="Стр1_7_7">'Раздел1'!$BK$33</definedName>
    <definedName name="Стр1_7_8">'Раздел1'!$BR$33</definedName>
    <definedName name="Стр1_70_1">'Раздел1'!$A$109</definedName>
    <definedName name="Стр1_70_2">'Раздел1'!$AF$109</definedName>
    <definedName name="Стр1_70_3">'Раздел1'!$AJ$109</definedName>
    <definedName name="Стр1_70_4">'Раздел1'!$AR$109</definedName>
    <definedName name="Стр1_70_5">'Раздел1'!$AW$109</definedName>
    <definedName name="Стр1_70_6">'Раздел1'!$BD$109</definedName>
    <definedName name="Стр1_70_7">'Раздел1'!$BK$109</definedName>
    <definedName name="Стр1_70_8">'Раздел1'!$BR$109</definedName>
    <definedName name="Стр1_71_1">'Раздел1'!$A$110</definedName>
    <definedName name="Стр1_71_2">'Раздел1'!$AF$110</definedName>
    <definedName name="Стр1_71_3">'Раздел1'!$AJ$110</definedName>
    <definedName name="Стр1_71_4">'Раздел1'!$AR$110</definedName>
    <definedName name="Стр1_71_5">'Раздел1'!$AW$110</definedName>
    <definedName name="Стр1_71_6">'Раздел1'!$BD$110</definedName>
    <definedName name="Стр1_71_7">'Раздел1'!$BK$110</definedName>
    <definedName name="Стр1_71_8">'Раздел1'!$BR$110</definedName>
    <definedName name="Стр1_72_1">'Раздел1'!$A$111</definedName>
    <definedName name="Стр1_72_2">'Раздел1'!$AF$111</definedName>
    <definedName name="Стр1_72_3">'Раздел1'!$AJ$111</definedName>
    <definedName name="Стр1_72_4">'Раздел1'!$AR$111</definedName>
    <definedName name="Стр1_72_5">'Раздел1'!$AW$111</definedName>
    <definedName name="Стр1_72_6">'Раздел1'!$BD$111</definedName>
    <definedName name="Стр1_72_7">'Раздел1'!$BK$111</definedName>
    <definedName name="Стр1_72_8">'Раздел1'!$BR$111</definedName>
    <definedName name="Стр1_73_1">'Раздел1'!$A$112</definedName>
    <definedName name="Стр1_73_1a">'Раздел1'!#REF!</definedName>
    <definedName name="Стр1_73_2">'Раздел1'!$AF$112</definedName>
    <definedName name="Стр1_73_2a">'Раздел1'!#REF!</definedName>
    <definedName name="Стр1_73_3">'Раздел1'!$AJ$112</definedName>
    <definedName name="Стр1_73_3a">'Раздел1'!#REF!</definedName>
    <definedName name="Стр1_73_4">'Раздел1'!$AR$112</definedName>
    <definedName name="Стр1_73_4a">'Раздел1'!#REF!</definedName>
    <definedName name="Стр1_73_5">'Раздел1'!$AW$112</definedName>
    <definedName name="Стр1_73_5a">'Раздел1'!#REF!</definedName>
    <definedName name="Стр1_73_6">'Раздел1'!$BD$112</definedName>
    <definedName name="Стр1_73_6a">'Раздел1'!#REF!</definedName>
    <definedName name="Стр1_73_7">'Раздел1'!$BK$112</definedName>
    <definedName name="Стр1_73_7a">'Раздел1'!#REF!</definedName>
    <definedName name="Стр1_73_8">'Раздел1'!$BR$112</definedName>
    <definedName name="Стр1_73_8a">'Раздел1'!#REF!</definedName>
    <definedName name="Стр1_74_1">'Раздел1'!$A$115</definedName>
    <definedName name="Стр1_74_2">'Раздел1'!$AF$115</definedName>
    <definedName name="Стр1_74_3">'Раздел1'!$AJ$115</definedName>
    <definedName name="Стр1_74_4">'Раздел1'!$AR$115</definedName>
    <definedName name="Стр1_74_5">'Раздел1'!$AW$115</definedName>
    <definedName name="Стр1_74_6">'Раздел1'!$BD$115</definedName>
    <definedName name="Стр1_74_7">'Раздел1'!$BK$115</definedName>
    <definedName name="Стр1_74_8">'Раздел1'!$BR$115</definedName>
    <definedName name="Стр1_75_1">'Раздел1'!$A$116</definedName>
    <definedName name="Стр1_75_2">'Раздел1'!$AF$116</definedName>
    <definedName name="Стр1_75_3">'Раздел1'!$AJ$116</definedName>
    <definedName name="Стр1_75_4">'Раздел1'!$AR$116</definedName>
    <definedName name="Стр1_75_5">'Раздел1'!$AW$116</definedName>
    <definedName name="Стр1_75_6">'Раздел1'!$BD$116</definedName>
    <definedName name="Стр1_75_7">'Раздел1'!$BK$116</definedName>
    <definedName name="Стр1_75_8">'Раздел1'!$BR$116</definedName>
    <definedName name="Стр1_76_1">'Раздел1'!$A$117</definedName>
    <definedName name="Стр1_76_2">'Раздел1'!$AF$117</definedName>
    <definedName name="Стр1_76_3">'Раздел1'!$AJ$117</definedName>
    <definedName name="Стр1_76_4">'Раздел1'!$AR$117</definedName>
    <definedName name="Стр1_76_5">'Раздел1'!$AW$117</definedName>
    <definedName name="Стр1_76_6">'Раздел1'!$BD$117</definedName>
    <definedName name="Стр1_76_7">'Раздел1'!$BK$117</definedName>
    <definedName name="Стр1_76_8">'Раздел1'!$BR$117</definedName>
    <definedName name="Стр1_77_1">'Раздел1'!$A$118</definedName>
    <definedName name="Стр1_77_2">'Раздел1'!$AF$118</definedName>
    <definedName name="Стр1_77_3">'Раздел1'!$AJ$118</definedName>
    <definedName name="Стр1_77_4">'Раздел1'!$AR$118</definedName>
    <definedName name="Стр1_77_5">'Раздел1'!$AW$118</definedName>
    <definedName name="Стр1_77_6">'Раздел1'!$BD$118</definedName>
    <definedName name="Стр1_77_7">'Раздел1'!$BK$118</definedName>
    <definedName name="Стр1_77_8">'Раздел1'!$BR$118</definedName>
    <definedName name="Стр1_78_1">'Раздел1'!$A$119</definedName>
    <definedName name="Стр1_78_2">'Раздел1'!$AF$119</definedName>
    <definedName name="Стр1_78_3">'Раздел1'!$AJ$119</definedName>
    <definedName name="Стр1_78_4">'Раздел1'!$AR$119</definedName>
    <definedName name="Стр1_78_5">'Раздел1'!$AW$119</definedName>
    <definedName name="Стр1_78_6">'Раздел1'!$BD$119</definedName>
    <definedName name="Стр1_78_7">'Раздел1'!$BK$119</definedName>
    <definedName name="Стр1_78_8">'Раздел1'!$BR$119</definedName>
    <definedName name="Стр1_79_1">'Раздел1'!$A$120</definedName>
    <definedName name="Стр1_79_2">'Раздел1'!$AF$120</definedName>
    <definedName name="Стр1_79_3">'Раздел1'!$AJ$120</definedName>
    <definedName name="Стр1_79_4">'Раздел1'!$AR$120</definedName>
    <definedName name="Стр1_79_5">'Раздел1'!$AW$120</definedName>
    <definedName name="Стр1_79_6">'Раздел1'!$BD$120</definedName>
    <definedName name="Стр1_79_7">'Раздел1'!$BK$120</definedName>
    <definedName name="Стр1_79_8">'Раздел1'!$BR$120</definedName>
    <definedName name="Стр1_8_1">'Раздел1'!$A$34</definedName>
    <definedName name="Стр1_8_2">'Раздел1'!$AF$34</definedName>
    <definedName name="Стр1_8_3">'Раздел1'!$AJ$34</definedName>
    <definedName name="Стр1_8_4">'Раздел1'!$AR$34</definedName>
    <definedName name="Стр1_8_5">'Раздел1'!$AW$34</definedName>
    <definedName name="Стр1_8_6">'Раздел1'!$BD$34</definedName>
    <definedName name="Стр1_8_7">'Раздел1'!$BK$34</definedName>
    <definedName name="Стр1_8_8">'Раздел1'!$BR$34</definedName>
    <definedName name="Стр1_80_1">'Раздел1'!$A$121</definedName>
    <definedName name="Стр1_80_2">'Раздел1'!$AF$121</definedName>
    <definedName name="Стр1_80_3">'Раздел1'!$AJ$121</definedName>
    <definedName name="Стр1_80_4">'Раздел1'!$AR$121</definedName>
    <definedName name="Стр1_80_5">'Раздел1'!$AW$121</definedName>
    <definedName name="Стр1_80_6">'Раздел1'!$BD$121</definedName>
    <definedName name="Стр1_80_7">'Раздел1'!$BK$121</definedName>
    <definedName name="Стр1_80_8">'Раздел1'!$BR$121</definedName>
    <definedName name="Стр1_81_1">'Раздел1'!$A$122</definedName>
    <definedName name="Стр1_81_2">'Раздел1'!$AF$122</definedName>
    <definedName name="Стр1_81_3">'Раздел1'!$AJ$122</definedName>
    <definedName name="Стр1_81_4">'Раздел1'!$AR$122</definedName>
    <definedName name="Стр1_81_5">'Раздел1'!$AW$122</definedName>
    <definedName name="Стр1_81_6">'Раздел1'!$BD$122</definedName>
    <definedName name="Стр1_81_7">'Раздел1'!$BK$122</definedName>
    <definedName name="Стр1_81_8">'Раздел1'!$BR$122</definedName>
    <definedName name="Стр1_82_1">'Раздел1'!$A$123</definedName>
    <definedName name="Стр1_82_2">'Раздел1'!$AF$123</definedName>
    <definedName name="Стр1_82_3">'Раздел1'!$AJ$123</definedName>
    <definedName name="Стр1_82_4">'Раздел1'!$AR$123</definedName>
    <definedName name="Стр1_82_5">'Раздел1'!$AW$123</definedName>
    <definedName name="Стр1_82_6">'Раздел1'!$BD$123</definedName>
    <definedName name="Стр1_82_7">'Раздел1'!$BK$123</definedName>
    <definedName name="Стр1_82_8">'Раздел1'!$BR$123</definedName>
    <definedName name="Стр1_83_1">'Раздел1'!$A$124</definedName>
    <definedName name="Стр1_83_2">'Раздел1'!$AF$124</definedName>
    <definedName name="Стр1_83_3">'Раздел1'!$AJ$124</definedName>
    <definedName name="Стр1_83_4">'Раздел1'!$AR$124</definedName>
    <definedName name="Стр1_83_5">'Раздел1'!$AW$124</definedName>
    <definedName name="Стр1_83_6">'Раздел1'!$BD$124</definedName>
    <definedName name="Стр1_83_7">'Раздел1'!$BK$124</definedName>
    <definedName name="Стр1_83_8">'Раздел1'!$BR$124</definedName>
    <definedName name="Стр1_84_5">'Раздел1'!$AW$42</definedName>
    <definedName name="Стр1_84_6">'Раздел1'!$BD$42</definedName>
    <definedName name="Стр1_84_7">'Раздел1'!$BK$42</definedName>
    <definedName name="Стр1_84_8">'Раздел1'!$BR$42</definedName>
    <definedName name="Стр1_85_5">'Раздел1'!$AW$43</definedName>
    <definedName name="Стр1_85_6">'Раздел1'!$BD$43</definedName>
    <definedName name="Стр1_85_7">'Раздел1'!$BK$43</definedName>
    <definedName name="Стр1_85_8">'Раздел1'!$BR$43</definedName>
    <definedName name="Стр1_86_3">'Раздел1'!$AJ$93</definedName>
    <definedName name="Стр1_86_4">'Раздел1'!$AR$93</definedName>
    <definedName name="Стр1_86_5">'Раздел1'!$AW$93</definedName>
    <definedName name="Стр1_86_6">'Раздел1'!$BD$93</definedName>
    <definedName name="Стр1_86_7">'Раздел1'!$BK$93</definedName>
    <definedName name="Стр1_86_8">'Раздел1'!$BR$93</definedName>
    <definedName name="Стр1_87_1">'Раздел1'!$A$114</definedName>
    <definedName name="Стр1_87_2">'Раздел1'!$AF$114</definedName>
    <definedName name="Стр1_87_3">'Раздел1'!$AJ$114</definedName>
    <definedName name="Стр1_87_4">'Раздел1'!$AR$114</definedName>
    <definedName name="Стр1_87_5">'Раздел1'!$AW$114</definedName>
    <definedName name="Стр1_87_6">'Раздел1'!$BD$114</definedName>
    <definedName name="Стр1_87_7">'Раздел1'!$BK$114</definedName>
    <definedName name="Стр1_87_8">'Раздел1'!$BR$114</definedName>
    <definedName name="Стр1_88_1">'Раздел1'!$A$101</definedName>
    <definedName name="Стр1_88_2">'Раздел1'!$AF$101</definedName>
    <definedName name="Стр1_88_3">'Раздел1'!$AJ$101</definedName>
    <definedName name="Стр1_88_4">'Раздел1'!$AR$101</definedName>
    <definedName name="Стр1_88_5">'Раздел1'!$AW$101</definedName>
    <definedName name="Стр1_88_6">'Раздел1'!$BD$101</definedName>
    <definedName name="Стр1_88_7">'Раздел1'!$BK$101</definedName>
    <definedName name="Стр1_88_8">'Раздел1'!$BR$101</definedName>
    <definedName name="Стр1_89_5">'Раздел1'!$AW$102</definedName>
    <definedName name="Стр1_89_6">'Раздел1'!$BD$102</definedName>
    <definedName name="Стр1_89_7">'Раздел1'!$BK$102</definedName>
    <definedName name="Стр1_89_8">'Раздел1'!$BR$102</definedName>
    <definedName name="Стр1_9_1">'Раздел1'!$A$35</definedName>
    <definedName name="Стр1_9_2">'Раздел1'!$AF$35</definedName>
    <definedName name="Стр1_9_3">'Раздел1'!$AJ$35</definedName>
    <definedName name="Стр1_9_4">'Раздел1'!$AR$35</definedName>
    <definedName name="Стр1_9_5">'Раздел1'!$AW$35</definedName>
    <definedName name="Стр1_9_6">'Раздел1'!$BD$35</definedName>
    <definedName name="Стр1_9_7">'Раздел1'!$BK$35</definedName>
    <definedName name="Стр1_9_8">'Раздел1'!$BR$35</definedName>
    <definedName name="Стр2_1_1">'Раздел2'!$A$7</definedName>
    <definedName name="Стр2_1_2">'Раздел2'!$E$7</definedName>
    <definedName name="Стр2_1_3">'Раздел2'!$AN$7</definedName>
    <definedName name="Стр2_1_4">'Раздел2'!$AR$7</definedName>
    <definedName name="Стр2_1_5">'Раздел2'!$AY$7</definedName>
    <definedName name="Стр2_1_6">'Раздел2'!$BF$7</definedName>
    <definedName name="Стр2_1_7">'Раздел2'!$BM$7</definedName>
    <definedName name="Стр2_1_8">'Раздел2'!$BT$7</definedName>
    <definedName name="Стр2_10_1">'Раздел2'!$A$20</definedName>
    <definedName name="Стр2_10_2">'Раздел2'!$E$20</definedName>
    <definedName name="Стр2_10_3">'Раздел2'!$AN$20</definedName>
    <definedName name="Стр2_10_4">'Раздел2'!$AR$20</definedName>
    <definedName name="Стр2_10_5">'Раздел2'!$AY$20</definedName>
    <definedName name="Стр2_10_6">'Раздел2'!$BF$20</definedName>
    <definedName name="Стр2_10_7">'Раздел2'!$BM$20</definedName>
    <definedName name="Стр2_10_8">'Раздел2'!$BT$20</definedName>
    <definedName name="Стр2_11_1">'Раздел2'!$A$21</definedName>
    <definedName name="Стр2_11_2">'Раздел2'!$E$21</definedName>
    <definedName name="Стр2_11_3">'Раздел2'!$AN$21</definedName>
    <definedName name="Стр2_11_4">'Раздел2'!$AR$21</definedName>
    <definedName name="Стр2_11_5">'Раздел2'!$AY$21</definedName>
    <definedName name="Стр2_11_6">'Раздел2'!$BF$21</definedName>
    <definedName name="Стр2_11_7">'Раздел2'!$BM$21</definedName>
    <definedName name="Стр2_11_8">'Раздел2'!$BT$21</definedName>
    <definedName name="Стр2_12_1">'Раздел2'!$A$22</definedName>
    <definedName name="Стр2_12_2">'Раздел2'!$E$22</definedName>
    <definedName name="Стр2_12_3">'Раздел2'!$AN$22</definedName>
    <definedName name="Стр2_12_4">'Раздел2'!$AR$22</definedName>
    <definedName name="Стр2_12_5">'Раздел2'!$AY$22</definedName>
    <definedName name="Стр2_12_6">'Раздел2'!$BF$22</definedName>
    <definedName name="Стр2_12_7">'Раздел2'!$BM$22</definedName>
    <definedName name="Стр2_12_8">'Раздел2'!$BT$22</definedName>
    <definedName name="Стр2_13_1">'Раздел2'!$A$25</definedName>
    <definedName name="Стр2_13_2">'Раздел2'!$E$25</definedName>
    <definedName name="Стр2_13_3">'Раздел2'!$AN$25</definedName>
    <definedName name="Стр2_13_4">'Раздел2'!$AR$25</definedName>
    <definedName name="Стр2_13_5">'Раздел2'!$AY$25</definedName>
    <definedName name="Стр2_13_6">'Раздел2'!$BF$25</definedName>
    <definedName name="Стр2_13_7">'Раздел2'!$BM$25</definedName>
    <definedName name="Стр2_13_8">'Раздел2'!$BT$25</definedName>
    <definedName name="Стр2_14_1">'Раздел2'!$A$26</definedName>
    <definedName name="Стр2_14_2">'Раздел2'!$E$26</definedName>
    <definedName name="Стр2_14_3">'Раздел2'!$AN$26</definedName>
    <definedName name="Стр2_14_4">'Раздел2'!$AR$26</definedName>
    <definedName name="Стр2_14_5">'Раздел2'!$AY$26</definedName>
    <definedName name="Стр2_14_6">'Раздел2'!$BF$26</definedName>
    <definedName name="Стр2_14_7">'Раздел2'!$BM$26</definedName>
    <definedName name="Стр2_14_8">'Раздел2'!$BT$26</definedName>
    <definedName name="Стр2_15_1">'Раздел2'!$A$29</definedName>
    <definedName name="Стр2_15_2">'Раздел2'!$E$29</definedName>
    <definedName name="Стр2_15_3">'Раздел2'!$AN$29</definedName>
    <definedName name="Стр2_15_4">'Раздел2'!$AR$29</definedName>
    <definedName name="Стр2_15_5">'Раздел2'!$AY$29</definedName>
    <definedName name="Стр2_15_6">'Раздел2'!$BF$29</definedName>
    <definedName name="Стр2_15_7">'Раздел2'!$BM$29</definedName>
    <definedName name="Стр2_15_8">'Раздел2'!$BT$29</definedName>
    <definedName name="Стр2_16_1">'Раздел2'!$A$30</definedName>
    <definedName name="Стр2_16_2">'Раздел2'!$E$30</definedName>
    <definedName name="Стр2_16_3">'Раздел2'!$AN$30</definedName>
    <definedName name="Стр2_16_4">'Раздел2'!$AR$30</definedName>
    <definedName name="Стр2_16_5">'Раздел2'!$AY$30</definedName>
    <definedName name="Стр2_16_6">'Раздел2'!$BF$30</definedName>
    <definedName name="Стр2_16_7">'Раздел2'!$BM$30</definedName>
    <definedName name="Стр2_16_8">'Раздел2'!$BT$30</definedName>
    <definedName name="Стр2_17_1">'Раздел2'!$A$31</definedName>
    <definedName name="Стр2_17_2">'Раздел2'!$E$31</definedName>
    <definedName name="Стр2_17_3">'Раздел2'!$AN$31</definedName>
    <definedName name="Стр2_17_4">'Раздел2'!$AR$31</definedName>
    <definedName name="Стр2_17_5">'Раздел2'!$AY$31</definedName>
    <definedName name="Стр2_17_6">'Раздел2'!$BF$31</definedName>
    <definedName name="Стр2_17_7">'Раздел2'!$BM$31</definedName>
    <definedName name="Стр2_17_8">'Раздел2'!$BT$31</definedName>
    <definedName name="Стр2_18_1">'Раздел2'!$A$32</definedName>
    <definedName name="Стр2_18_2">'Раздел2'!$E$32</definedName>
    <definedName name="Стр2_18_3">'Раздел2'!$AN$32</definedName>
    <definedName name="Стр2_18_4">'Раздел2'!$AR$32</definedName>
    <definedName name="Стр2_18_5">'Раздел2'!$AY$32</definedName>
    <definedName name="Стр2_18_6">'Раздел2'!$BF$32</definedName>
    <definedName name="Стр2_18_7">'Раздел2'!$BM$32</definedName>
    <definedName name="Стр2_18_8">'Раздел2'!$BT$32</definedName>
    <definedName name="Стр2_19_1">'Раздел2'!$A$33</definedName>
    <definedName name="Стр2_19_2">'Раздел2'!$E$33</definedName>
    <definedName name="Стр2_19_3">'Раздел2'!$AN$33</definedName>
    <definedName name="Стр2_19_4">'Раздел2'!$AR$33</definedName>
    <definedName name="Стр2_19_5">'Раздел2'!$AY$33</definedName>
    <definedName name="Стр2_19_6">'Раздел2'!$BF$33</definedName>
    <definedName name="Стр2_19_7">'Раздел2'!$BM$33</definedName>
    <definedName name="Стр2_19_8">'Раздел2'!$BT$33</definedName>
    <definedName name="Стр2_2_1">'Раздел2'!$A$8</definedName>
    <definedName name="Стр2_2_2">'Раздел2'!$E$8</definedName>
    <definedName name="Стр2_2_3">'Раздел2'!$AN$8</definedName>
    <definedName name="Стр2_2_4">'Раздел2'!$AR$8</definedName>
    <definedName name="Стр2_2_5">'Раздел2'!$AY$8</definedName>
    <definedName name="Стр2_2_6">'Раздел2'!$BF$8</definedName>
    <definedName name="Стр2_2_7">'Раздел2'!$BM$8</definedName>
    <definedName name="Стр2_2_8">'Раздел2'!$BT$8</definedName>
    <definedName name="Стр2_3_1">'Раздел2'!$A$9</definedName>
    <definedName name="Стр2_3_2">'Раздел2'!$E$9</definedName>
    <definedName name="Стр2_3_3">'Раздел2'!$AN$9</definedName>
    <definedName name="Стр2_3_4">'Раздел2'!$AR$9</definedName>
    <definedName name="Стр2_3_5">'Раздел2'!$AY$9</definedName>
    <definedName name="Стр2_3_6">'Раздел2'!$BF$9</definedName>
    <definedName name="Стр2_3_7">'Раздел2'!$BM$9</definedName>
    <definedName name="Стр2_3_8">'Раздел2'!$BT$9</definedName>
    <definedName name="Стр2_4_1">'Раздел2'!$A$10</definedName>
    <definedName name="Стр2_4_2">'Раздел2'!$E$10</definedName>
    <definedName name="Стр2_4_3">'Раздел2'!$AN$10</definedName>
    <definedName name="Стр2_4_4">'Раздел2'!$AR$10</definedName>
    <definedName name="Стр2_4_5">'Раздел2'!$AY$10</definedName>
    <definedName name="Стр2_4_6">'Раздел2'!$BF$10</definedName>
    <definedName name="Стр2_4_7">'Раздел2'!$BM$10</definedName>
    <definedName name="Стр2_4_8">'Раздел2'!$BT$10</definedName>
    <definedName name="Стр2_5_1">'Раздел2'!$A$15</definedName>
    <definedName name="Стр2_5_2">'Раздел2'!$E$15</definedName>
    <definedName name="Стр2_5_3">'Раздел2'!$AN$15</definedName>
    <definedName name="Стр2_5_4">'Раздел2'!$AR$15</definedName>
    <definedName name="Стр2_5_5">'Раздел2'!$AY$15</definedName>
    <definedName name="Стр2_5_6">'Раздел2'!$BF$15</definedName>
    <definedName name="Стр2_5_7">'Раздел2'!$BM$15</definedName>
    <definedName name="Стр2_5_8">'Раздел2'!$BT$15</definedName>
    <definedName name="Стр2_6_1">'Раздел2'!$A$16</definedName>
    <definedName name="Стр2_6_2">'Раздел2'!$E$16</definedName>
    <definedName name="Стр2_6_3">'Раздел2'!$AN$16</definedName>
    <definedName name="Стр2_6_4">'Раздел2'!$AR$16</definedName>
    <definedName name="Стр2_6_5">'Раздел2'!$AY$16</definedName>
    <definedName name="Стр2_6_6">'Раздел2'!$BF$16</definedName>
    <definedName name="Стр2_6_7">'Раздел2'!$BM$16</definedName>
    <definedName name="Стр2_6_8">'Раздел2'!$BT$16</definedName>
    <definedName name="Стр2_7_1">'Раздел2'!$A$17</definedName>
    <definedName name="Стр2_7_2">'Раздел2'!$E$17</definedName>
    <definedName name="Стр2_7_3">'Раздел2'!$AN$17</definedName>
    <definedName name="Стр2_7_4">'Раздел2'!$AR$17</definedName>
    <definedName name="Стр2_7_5">'Раздел2'!$AY$17</definedName>
    <definedName name="Стр2_7_6">'Раздел2'!$BF$17</definedName>
    <definedName name="Стр2_7_7">'Раздел2'!$BM$17</definedName>
    <definedName name="Стр2_7_8">'Раздел2'!$BT$17</definedName>
    <definedName name="Стр2_8_1">'Раздел2'!$A$18</definedName>
    <definedName name="Стр2_8_2">'Раздел2'!$E$18</definedName>
    <definedName name="Стр2_8_3">'Раздел2'!$AN$18</definedName>
    <definedName name="Стр2_8_4">'Раздел2'!$AR$18</definedName>
    <definedName name="Стр2_8_5">'Раздел2'!$AY$18</definedName>
    <definedName name="Стр2_8_6">'Раздел2'!$BF$18</definedName>
    <definedName name="Стр2_8_7">'Раздел2'!$BM$18</definedName>
    <definedName name="Стр2_8_8">'Раздел2'!$BT$18</definedName>
    <definedName name="Стр2_9_1">'Раздел2'!$A$19</definedName>
    <definedName name="Стр2_9_2">'Раздел2'!$E$19</definedName>
    <definedName name="Стр2_9_3">'Раздел2'!$AN$19</definedName>
    <definedName name="Стр2_9_4">'Раздел2'!$AR$19</definedName>
    <definedName name="Стр2_9_5">'Раздел2'!$AY$19</definedName>
    <definedName name="Стр2_9_6">'Раздел2'!$BF$19</definedName>
    <definedName name="Стр2_9_7">'Раздел2'!$BM$19</definedName>
    <definedName name="Стр2_9_8">'Раздел2'!$BT$19</definedName>
    <definedName name="учреждение">'Раздел1'!$H$20</definedName>
    <definedName name="фио_исполнитель">'Раздел2'!$X$39</definedName>
    <definedName name="фио_руководитель">'Раздел2'!$AS$36</definedName>
  </definedNames>
  <calcPr fullCalcOnLoad="1"/>
</workbook>
</file>

<file path=xl/sharedStrings.xml><?xml version="1.0" encoding="utf-8"?>
<sst xmlns="http://schemas.openxmlformats.org/spreadsheetml/2006/main" count="540" uniqueCount="335">
  <si>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</si>
  <si>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</si>
  <si>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</si>
  <si>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</si>
  <si>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</si>
  <si>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</si>
  <si>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</si>
  <si>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</si>
  <si>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</si>
  <si>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</si>
  <si>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</si>
  <si>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</si>
  <si>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</si>
  <si>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</si>
  <si>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</si>
  <si>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</si>
  <si>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</si>
  <si>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</si>
  <si>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</si>
  <si>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</si>
  <si>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</si>
  <si>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</si>
  <si>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</si>
  <si>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</si>
  <si>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</si>
  <si>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</si>
  <si>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</si>
  <si>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</si>
  <si>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</si>
  <si>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</si>
  <si>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</si>
  <si>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</si>
  <si>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</si>
  <si>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</si>
  <si>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</si>
  <si>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</si>
  <si>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</si>
  <si>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</si>
  <si>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</si>
  <si>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</si>
  <si>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</si>
  <si>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</si>
  <si>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</si>
  <si>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</si>
  <si>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</si>
  <si>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</si>
  <si>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</si>
  <si>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</si>
  <si>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</si>
  <si>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</si>
  <si>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</si>
  <si>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</si>
  <si>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</si>
  <si>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</si>
  <si>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</si>
  <si>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</si>
  <si>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</si>
  <si>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</si>
  <si>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</si>
  <si>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</si>
  <si>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</si>
  <si>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</si>
  <si>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</si>
  <si>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</si>
  <si>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</si>
  <si>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</si>
  <si>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</si>
  <si>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</si>
  <si>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</si>
  <si>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</si>
  <si>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</si>
  <si>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</si>
  <si>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>111</t>
  </si>
  <si>
    <t>112</t>
  </si>
  <si>
    <t>113</t>
  </si>
  <si>
    <t>119</t>
  </si>
  <si>
    <t>131</t>
  </si>
  <si>
    <t>2200</t>
  </si>
  <si>
    <t>2210</t>
  </si>
  <si>
    <t>2211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</si>
  <si>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</si>
  <si>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</si>
  <si>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</si>
  <si>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</si>
  <si>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</si>
  <si>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</si>
  <si>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</si>
  <si>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</si>
  <si>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</si>
  <si>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</si>
  <si>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</si>
  <si>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</si>
  <si>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</si>
  <si>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</si>
  <si>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</si>
  <si>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</si>
  <si>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</si>
  <si>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</si>
  <si>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</si>
  <si>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</si>
  <si>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</si>
  <si>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</si>
  <si>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831</t>
  </si>
  <si>
    <t>243</t>
  </si>
  <si>
    <t>2500</t>
  </si>
  <si>
    <t>2520</t>
  </si>
  <si>
    <t>2600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</si>
  <si>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</si>
  <si>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</si>
  <si>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</si>
  <si>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</si>
  <si>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</si>
  <si>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</si>
  <si>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</si>
  <si>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</si>
  <si>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</si>
  <si>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</si>
  <si>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</si>
  <si>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</si>
  <si>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</si>
  <si>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</si>
  <si>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</si>
  <si>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</si>
  <si>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</si>
  <si>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</si>
  <si>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</si>
  <si>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</si>
  <si>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</si>
  <si>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</si>
  <si>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</si>
  <si>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</si>
  <si>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</si>
  <si>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</si>
  <si>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</si>
  <si>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</si>
  <si>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</si>
  <si>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</si>
  <si>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</si>
  <si>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</si>
  <si>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</si>
  <si>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</si>
  <si>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</si>
  <si>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</si>
  <si>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</si>
  <si>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</si>
  <si>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</si>
  <si>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</si>
  <si>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1.4.5.</t>
  </si>
  <si>
    <t>1.4.5.1.</t>
  </si>
  <si>
    <t>1.4.5.2.</t>
  </si>
  <si>
    <t>2.</t>
  </si>
  <si>
    <t>3.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</si>
  <si>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</si>
  <si>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</si>
  <si>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</si>
  <si>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</si>
  <si>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</si>
  <si>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</si>
  <si>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</si>
  <si>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</si>
  <si>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</si>
  <si>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</si>
  <si>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</si>
  <si>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</si>
  <si>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</si>
  <si>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</si>
  <si>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</si>
  <si>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</si>
  <si>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</si>
  <si>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t>Начальник Управления образования администра-</t>
  </si>
  <si>
    <t>ции муниципального образования Приморско-Ахтарский район</t>
  </si>
  <si>
    <t>В.А.Ясиновская</t>
  </si>
  <si>
    <r>
      <t>годов</t>
    </r>
    <r>
      <rPr>
        <b/>
        <sz val="11"/>
        <rFont val="Times New Roman"/>
        <family val="1"/>
      </rPr>
      <t>)</t>
    </r>
  </si>
  <si>
    <t>Управление образования администрации муниципального образования Приморско-Ахтарский район</t>
  </si>
  <si>
    <t>925</t>
  </si>
  <si>
    <t>Орган, осуществляющий функции и полномочия учредителя</t>
  </si>
  <si>
    <t>доходы от оказания платных услуг</t>
  </si>
  <si>
    <t>добровольные пожертвования</t>
  </si>
  <si>
    <t>1410</t>
  </si>
  <si>
    <t>155</t>
  </si>
  <si>
    <t>в том числе:
целевые субсидии текущего характера</t>
  </si>
  <si>
    <t>152</t>
  </si>
  <si>
    <t>162</t>
  </si>
  <si>
    <t>1530</t>
  </si>
  <si>
    <t xml:space="preserve">     целевые субсидии капитального характера</t>
  </si>
  <si>
    <t>доходы от реализации основных средств</t>
  </si>
  <si>
    <t xml:space="preserve">      доходы от реализации материальных запасов</t>
  </si>
  <si>
    <t>410</t>
  </si>
  <si>
    <t>440</t>
  </si>
  <si>
    <t>211</t>
  </si>
  <si>
    <t>социальные пособия и компенсации персоналу в денежной форме</t>
  </si>
  <si>
    <t xml:space="preserve">      в том числе:                                                                                                                    заработная плата</t>
  </si>
  <si>
    <t>266</t>
  </si>
  <si>
    <t>2111</t>
  </si>
  <si>
    <t>2112</t>
  </si>
  <si>
    <t>прочие выплаты персоналу, в том числе компенсационного характера, всего</t>
  </si>
  <si>
    <t>в том числе:
прочие несоциальные выплаты персоналу в денежной форме</t>
  </si>
  <si>
    <t>212</t>
  </si>
  <si>
    <t>226</t>
  </si>
  <si>
    <t xml:space="preserve">     прочие работы, услуги</t>
  </si>
  <si>
    <t xml:space="preserve">      социальные компенсации персоналу в натуральной форме</t>
  </si>
  <si>
    <t>267</t>
  </si>
  <si>
    <t>213</t>
  </si>
  <si>
    <t xml:space="preserve">        прочие работы, услуги</t>
  </si>
  <si>
    <t>2143</t>
  </si>
  <si>
    <t>2121</t>
  </si>
  <si>
    <t>2122</t>
  </si>
  <si>
    <t>2123</t>
  </si>
  <si>
    <t>2124</t>
  </si>
  <si>
    <t>265</t>
  </si>
  <si>
    <t>291</t>
  </si>
  <si>
    <t>уплата штрафов (в том числе административных), пеней, иных платежей, всего</t>
  </si>
  <si>
    <t>из них:
плата за негативное воздействие на окружающую среду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</si>
  <si>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</si>
  <si>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</si>
  <si>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</si>
  <si>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</si>
  <si>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</si>
  <si>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</si>
  <si>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закупку товаров, работ, услуг в целях капитального ремонта государственного (муниципального) имущества, всего</t>
  </si>
  <si>
    <t>из них:
работы, услуги по содержанию имущества</t>
  </si>
  <si>
    <t>225</t>
  </si>
  <si>
    <t xml:space="preserve">        услуги, работы для целей капитальных вложений</t>
  </si>
  <si>
    <t>228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</si>
  <si>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</si>
  <si>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</si>
  <si>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</si>
  <si>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</si>
  <si>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</si>
  <si>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страхование</t>
  </si>
  <si>
    <t>227</t>
  </si>
  <si>
    <t xml:space="preserve">       увеличение стоимости основных средств</t>
  </si>
  <si>
    <t>310</t>
  </si>
  <si>
    <t xml:space="preserve">       увеличение стоимости материальных активов</t>
  </si>
  <si>
    <t>2641</t>
  </si>
  <si>
    <t>2631</t>
  </si>
  <si>
    <t>2632</t>
  </si>
  <si>
    <t>2633</t>
  </si>
  <si>
    <t>189</t>
  </si>
  <si>
    <t>Аналити-
ческий
код</t>
  </si>
  <si>
    <t>Код по бюджетной
классификации
Российской
Федерации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</si>
  <si>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</si>
  <si>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</si>
  <si>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</si>
  <si>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r>
      <t xml:space="preserve">в том числе: 
</t>
    </r>
    <r>
      <rPr>
        <b/>
        <i/>
        <sz val="9"/>
        <rFont val="Times New Roman"/>
        <family val="1"/>
      </rPr>
      <t>оплата труда, всего</t>
    </r>
  </si>
  <si>
    <t>расходы на закупку товаров, работ, услуг, всего</t>
  </si>
  <si>
    <r>
      <t xml:space="preserve">в том числе:
</t>
    </r>
    <r>
      <rPr>
        <b/>
        <i/>
        <u val="single"/>
        <sz val="9"/>
        <rFont val="Times New Roman"/>
        <family val="1"/>
      </rPr>
      <t xml:space="preserve">на выплаты персоналу, всего </t>
    </r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</si>
  <si>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</si>
  <si>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</si>
  <si>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</si>
  <si>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</si>
  <si>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</si>
  <si>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</si>
  <si>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</si>
  <si>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</si>
  <si>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</si>
  <si>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</si>
  <si>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</si>
  <si>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</si>
  <si>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</si>
  <si>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 xml:space="preserve">на </t>
  </si>
  <si>
    <t>на</t>
  </si>
  <si>
    <t>(на</t>
  </si>
  <si>
    <t>г. и плановый период</t>
  </si>
  <si>
    <t>и</t>
  </si>
  <si>
    <t xml:space="preserve">План финансово-хозяйственной деятельности на </t>
  </si>
  <si>
    <t>03301654</t>
  </si>
  <si>
    <t xml:space="preserve">      целевые субсидии текущего характера</t>
  </si>
  <si>
    <t xml:space="preserve">      целевые субсидии капитального характера</t>
  </si>
  <si>
    <t>1420</t>
  </si>
  <si>
    <t>1430</t>
  </si>
  <si>
    <t>Код по бюджетной классификации Российской Федерации</t>
  </si>
  <si>
    <t>4.1</t>
  </si>
  <si>
    <t>26430.1</t>
  </si>
  <si>
    <t>26451.1</t>
  </si>
  <si>
    <t xml:space="preserve">    Прочие</t>
  </si>
  <si>
    <t>296</t>
  </si>
  <si>
    <t>2620</t>
  </si>
  <si>
    <t>2621</t>
  </si>
  <si>
    <t>2622</t>
  </si>
  <si>
    <t>2623</t>
  </si>
  <si>
    <t>2634</t>
  </si>
  <si>
    <t>2635</t>
  </si>
  <si>
    <t>2636</t>
  </si>
  <si>
    <t>2637</t>
  </si>
  <si>
    <t>2638</t>
  </si>
  <si>
    <t>247</t>
  </si>
  <si>
    <t>закупку энергетических ресурсов</t>
  </si>
  <si>
    <t>2624</t>
  </si>
  <si>
    <t>увеличение стоимости основных средств для целей капитальных вложений</t>
  </si>
  <si>
    <t>2144</t>
  </si>
  <si>
    <t>2241</t>
  </si>
  <si>
    <t>2212</t>
  </si>
  <si>
    <t>из них: 
Пенсии, пособия, выплачиваемые организациями сектора государственного управления</t>
  </si>
  <si>
    <t>323</t>
  </si>
  <si>
    <t>263</t>
  </si>
  <si>
    <t>2113</t>
  </si>
  <si>
    <t>Выплата компенсации педагогическим работникам (ЕГЭ 2021)</t>
  </si>
  <si>
    <t>2145</t>
  </si>
  <si>
    <t>Пособия по социальной помощи, выплачиваемые работодателями, нанимателями бывшим работникам в натуральной форме</t>
  </si>
  <si>
    <t>2625</t>
  </si>
  <si>
    <t>увеличение стоимости матзапасов для целей капитальных вложений</t>
  </si>
  <si>
    <t>2125</t>
  </si>
  <si>
    <t>214</t>
  </si>
  <si>
    <t>компенсационные выплаты персоналу в натуральной форме</t>
  </si>
  <si>
    <t>139</t>
  </si>
  <si>
    <t xml:space="preserve">     доходы от возмещения ФСС</t>
  </si>
  <si>
    <t>2213</t>
  </si>
  <si>
    <t>пенсии, пособия, выплачиваемые организациями сектора государственного управления</t>
  </si>
  <si>
    <t>4.2</t>
  </si>
  <si>
    <t>Уникальный код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</si>
  <si>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страхвания</t>
  </si>
  <si>
    <t>1211</t>
  </si>
  <si>
    <t>1212</t>
  </si>
  <si>
    <t>26451.2</t>
  </si>
  <si>
    <t>26430.2</t>
  </si>
  <si>
    <t xml:space="preserve"> из них в соответствии с Федеральным законом № 44-ФЗ</t>
  </si>
  <si>
    <t>из них</t>
  </si>
  <si>
    <t>26310.1</t>
  </si>
  <si>
    <t>26310.2</t>
  </si>
  <si>
    <t xml:space="preserve"> из них в соответствии с Федеральным законом № 223-ФЗ</t>
  </si>
  <si>
    <t>Муниципальное бюджетное общеобразовательное учреждение средняя общеобразовательная школа № 6 имени А.М.Заволоки</t>
  </si>
  <si>
    <t>033Ш9781</t>
  </si>
  <si>
    <t>4</t>
  </si>
  <si>
    <t>Августа</t>
  </si>
  <si>
    <t>2023</t>
  </si>
  <si>
    <t>04.08.2023</t>
  </si>
  <si>
    <t>2347007126</t>
  </si>
  <si>
    <t>234701001</t>
  </si>
  <si>
    <t>2024</t>
  </si>
  <si>
    <t>2025</t>
  </si>
  <si>
    <t>О.А.Некрасова</t>
  </si>
  <si>
    <t>директор</t>
  </si>
  <si>
    <t>К.А.Мизерная</t>
  </si>
  <si>
    <t>ведущий экономист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</si>
</sst>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4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0"/>
    </font>
    <font>
      <sz val="11.5"/>
      <name val="Times New Roman"/>
      <family val="1"/>
    </font>
    <font>
      <b/>
      <sz val="9"/>
      <name val="Times New Roman"/>
      <family val="0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vertical="justify"/>
    </xf>
    <xf numFmtId="49" fontId="0" fillId="0" borderId="0" xfId="0" applyNumberFormat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8" fillId="0" borderId="32" xfId="0" applyFont="1" applyBorder="1" applyAlignment="1">
      <alignment horizontal="left" vertical="center" wrapText="1" indent="2"/>
    </xf>
    <xf numFmtId="49" fontId="2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4" fontId="8" fillId="0" borderId="1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 indent="3"/>
    </xf>
    <xf numFmtId="0" fontId="8" fillId="0" borderId="18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left" vertical="center" wrapText="1" indent="2"/>
    </xf>
    <xf numFmtId="0" fontId="8" fillId="0" borderId="24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wrapText="1" indent="3"/>
    </xf>
    <xf numFmtId="0" fontId="2" fillId="0" borderId="2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top" wrapText="1" indent="2"/>
    </xf>
    <xf numFmtId="0" fontId="2" fillId="0" borderId="26" xfId="0" applyFont="1" applyBorder="1" applyAlignment="1">
      <alignment horizontal="left" vertical="top" wrapText="1" indent="2"/>
    </xf>
    <xf numFmtId="0" fontId="2" fillId="0" borderId="28" xfId="0" applyFont="1" applyBorder="1" applyAlignment="1">
      <alignment horizontal="left" vertical="top" wrapText="1" indent="2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26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top" wrapText="1" indent="3"/>
    </xf>
    <xf numFmtId="0" fontId="2" fillId="0" borderId="28" xfId="0" applyFont="1" applyBorder="1" applyAlignment="1">
      <alignment horizontal="left" vertical="top" wrapText="1" indent="3"/>
    </xf>
    <xf numFmtId="0" fontId="9" fillId="0" borderId="27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right" wrapText="1"/>
    </xf>
    <xf numFmtId="49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 shrinkToFit="1"/>
    </xf>
    <xf numFmtId="49" fontId="0" fillId="0" borderId="2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0" xfId="0" applyBorder="1" applyAlignment="1">
      <alignment horizontal="right" indent="1"/>
    </xf>
    <xf numFmtId="49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0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0" xfId="0" applyFont="1" applyFill="1" applyBorder="1" applyAlignment="1">
      <alignment horizontal="right" indent="1"/>
    </xf>
    <xf numFmtId="49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2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49" fontId="2" fillId="0" borderId="3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15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 indent="2"/>
    </xf>
    <xf numFmtId="49" fontId="8" fillId="0" borderId="17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 indent="2" shrinkToFit="1"/>
    </xf>
    <xf numFmtId="0" fontId="8" fillId="0" borderId="28" xfId="0" applyFont="1" applyBorder="1" applyAlignment="1">
      <alignment horizontal="left" vertical="center" indent="2" shrinkToFit="1"/>
    </xf>
    <xf numFmtId="0" fontId="2" fillId="0" borderId="3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wrapText="1" indent="1"/>
    </xf>
    <xf numFmtId="0" fontId="8" fillId="0" borderId="28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2" fillId="0" borderId="32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 indent="2"/>
    </xf>
    <xf numFmtId="0" fontId="8" fillId="0" borderId="26" xfId="0" applyFont="1" applyBorder="1" applyAlignment="1">
      <alignment horizontal="left" vertical="center" indent="1" shrinkToFit="1"/>
    </xf>
    <xf numFmtId="0" fontId="8" fillId="0" borderId="28" xfId="0" applyFont="1" applyBorder="1" applyAlignment="1">
      <alignment horizontal="left" vertical="center" indent="1" shrinkToFi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left" shrinkToFit="1"/>
    </xf>
    <xf numFmtId="0" fontId="2" fillId="0" borderId="26" xfId="0" applyFont="1" applyBorder="1" applyAlignment="1">
      <alignment horizontal="left" shrinkToFit="1"/>
    </xf>
    <xf numFmtId="0" fontId="2" fillId="0" borderId="28" xfId="0" applyFont="1" applyBorder="1" applyAlignment="1">
      <alignment horizontal="left" shrinkToFit="1"/>
    </xf>
    <xf numFmtId="0" fontId="2" fillId="0" borderId="1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 indent="1"/>
    </xf>
    <xf numFmtId="0" fontId="2" fillId="0" borderId="26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1"/>
    </xf>
    <xf numFmtId="0" fontId="2" fillId="0" borderId="17" xfId="0" applyFont="1" applyBorder="1" applyAlignment="1">
      <alignment horizontal="left" wrapText="1" indent="1"/>
    </xf>
    <xf numFmtId="0" fontId="2" fillId="0" borderId="26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1"/>
    </xf>
    <xf numFmtId="0" fontId="2" fillId="0" borderId="27" xfId="0" applyFont="1" applyBorder="1" applyAlignment="1">
      <alignment horizontal="left" wrapText="1" indent="2"/>
    </xf>
    <xf numFmtId="0" fontId="2" fillId="0" borderId="13" xfId="0" applyFont="1" applyBorder="1" applyAlignment="1">
      <alignment horizontal="left" indent="2"/>
    </xf>
    <xf numFmtId="0" fontId="2" fillId="0" borderId="17" xfId="0" applyFont="1" applyBorder="1" applyAlignment="1">
      <alignment horizontal="left" indent="2"/>
    </xf>
    <xf numFmtId="0" fontId="2" fillId="0" borderId="27" xfId="0" applyFont="1" applyBorder="1" applyAlignment="1">
      <alignment horizontal="left" wrapText="1" indent="3"/>
    </xf>
    <xf numFmtId="0" fontId="2" fillId="0" borderId="13" xfId="0" applyFont="1" applyBorder="1" applyAlignment="1">
      <alignment horizontal="left" indent="3"/>
    </xf>
    <xf numFmtId="0" fontId="2" fillId="0" borderId="17" xfId="0" applyFont="1" applyBorder="1" applyAlignment="1">
      <alignment horizontal="left" indent="3"/>
    </xf>
    <xf numFmtId="0" fontId="2" fillId="0" borderId="27" xfId="0" applyFont="1" applyBorder="1" applyAlignment="1">
      <alignment horizontal="left" indent="3"/>
    </xf>
    <xf numFmtId="0" fontId="2" fillId="0" borderId="13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indent="2" shrinkToFit="1"/>
    </xf>
    <xf numFmtId="0" fontId="2" fillId="0" borderId="26" xfId="0" applyFont="1" applyBorder="1" applyAlignment="1">
      <alignment horizontal="left" indent="2" shrinkToFit="1"/>
    </xf>
    <xf numFmtId="0" fontId="2" fillId="0" borderId="28" xfId="0" applyFont="1" applyBorder="1" applyAlignment="1">
      <alignment horizontal="left" indent="2" shrinkToFit="1"/>
    </xf>
    <xf numFmtId="0" fontId="2" fillId="0" borderId="23" xfId="0" applyFont="1" applyBorder="1" applyAlignment="1">
      <alignment horizontal="left" wrapText="1" indent="3"/>
    </xf>
    <xf numFmtId="0" fontId="2" fillId="0" borderId="16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4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" fontId="2" fillId="0" borderId="4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 indent="4"/>
    </xf>
    <xf numFmtId="0" fontId="2" fillId="0" borderId="13" xfId="0" applyFont="1" applyBorder="1" applyAlignment="1">
      <alignment horizontal="left" wrapText="1" indent="4"/>
    </xf>
    <xf numFmtId="0" fontId="2" fillId="0" borderId="17" xfId="0" applyFont="1" applyBorder="1" applyAlignment="1">
      <alignment horizontal="left" wrapText="1" indent="4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137"/>
  <sheetViews>
    <sheetView showGridLines="0" zoomScaleSheetLayoutView="100" zoomScalePageLayoutView="0" workbookViewId="0" topLeftCell="A25">
      <selection activeCell="BK79" sqref="BK79:BQ79"/>
    </sheetView>
  </sheetViews>
  <sheetFormatPr defaultColWidth="2" defaultRowHeight="12.75"/>
  <cols>
    <col min="1" max="28" width="2" style="0" customWidth="1"/>
    <col min="29" max="29" width="2.83203125" style="0" customWidth="1"/>
    <col min="30" max="30" width="0.1640625" style="0" customWidth="1"/>
    <col min="31" max="41" width="2" style="0" customWidth="1"/>
    <col min="42" max="42" width="7" style="0" customWidth="1"/>
    <col min="43" max="43" width="4.66015625" style="0" customWidth="1"/>
    <col min="44" max="44" width="1.0078125" style="0" customWidth="1"/>
    <col min="45" max="46" width="2" style="0" customWidth="1"/>
    <col min="47" max="47" width="3.16015625" style="0" customWidth="1"/>
    <col min="48" max="51" width="2" style="0" customWidth="1"/>
    <col min="52" max="52" width="3" style="0" customWidth="1"/>
    <col min="53" max="53" width="2.66015625" style="0" customWidth="1"/>
    <col min="54" max="59" width="2" style="0" customWidth="1"/>
    <col min="60" max="60" width="3.83203125" style="0" customWidth="1"/>
    <col min="61" max="66" width="2" style="0" customWidth="1"/>
    <col min="67" max="67" width="2.16015625" style="0" customWidth="1"/>
    <col min="68" max="72" width="2" style="0" customWidth="1"/>
    <col min="73" max="73" width="1.83203125" style="0" customWidth="1"/>
  </cols>
  <sheetData>
    <row r="1" spans="1:76" ht="14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</row>
    <row r="2" ht="8.25" customHeight="1"/>
    <row r="3" ht="13.5" customHeight="1"/>
    <row r="4" spans="55:76" ht="13.5" customHeight="1">
      <c r="BC4" s="168" t="s">
        <v>45</v>
      </c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</row>
    <row r="5" spans="55:76" ht="13.5" customHeight="1">
      <c r="BC5" s="169" t="s">
        <v>169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</row>
    <row r="6" spans="55:76" ht="13.5" customHeight="1">
      <c r="BC6" s="174" t="s">
        <v>46</v>
      </c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</row>
    <row r="7" spans="55:76" ht="26.25" customHeight="1">
      <c r="BC7" s="176" t="s">
        <v>170</v>
      </c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</row>
    <row r="8" spans="55:76" ht="13.5" customHeight="1">
      <c r="BC8" s="172" t="s">
        <v>47</v>
      </c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</row>
    <row r="9" spans="56:75" ht="13.5" customHeight="1">
      <c r="BD9" s="169"/>
      <c r="BE9" s="169"/>
      <c r="BF9" s="169"/>
      <c r="BG9" s="169"/>
      <c r="BH9" s="169"/>
      <c r="BI9" s="169"/>
      <c r="BJ9" s="169"/>
      <c r="BK9" s="169"/>
      <c r="BL9" s="2"/>
      <c r="BM9" s="171" t="s">
        <v>171</v>
      </c>
      <c r="BN9" s="169"/>
      <c r="BO9" s="169"/>
      <c r="BP9" s="169"/>
      <c r="BQ9" s="169"/>
      <c r="BR9" s="169"/>
      <c r="BS9" s="169"/>
      <c r="BT9" s="169"/>
      <c r="BU9" s="169"/>
      <c r="BV9" s="169"/>
      <c r="BW9" s="169"/>
    </row>
    <row r="10" spans="56:75" ht="13.5" customHeight="1">
      <c r="BD10" s="172" t="s">
        <v>48</v>
      </c>
      <c r="BE10" s="172"/>
      <c r="BF10" s="172"/>
      <c r="BG10" s="172"/>
      <c r="BH10" s="172"/>
      <c r="BI10" s="172"/>
      <c r="BJ10" s="172"/>
      <c r="BK10" s="172"/>
      <c r="BL10" s="1"/>
      <c r="BM10" s="172" t="s">
        <v>49</v>
      </c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</row>
    <row r="11" spans="55:71" ht="11.25" customHeight="1">
      <c r="BC11" t="s">
        <v>50</v>
      </c>
      <c r="BD11" s="169" t="s">
        <v>323</v>
      </c>
      <c r="BE11" s="169"/>
      <c r="BF11" t="s">
        <v>50</v>
      </c>
      <c r="BG11" s="169" t="s">
        <v>324</v>
      </c>
      <c r="BH11" s="169"/>
      <c r="BI11" s="169"/>
      <c r="BJ11" s="169"/>
      <c r="BK11" s="169"/>
      <c r="BL11" s="169"/>
      <c r="BM11" s="169"/>
      <c r="BN11" s="169"/>
      <c r="BO11" s="173"/>
      <c r="BP11" s="173"/>
      <c r="BQ11" s="169" t="s">
        <v>325</v>
      </c>
      <c r="BR11" s="169"/>
      <c r="BS11" t="s">
        <v>51</v>
      </c>
    </row>
    <row r="12" ht="15">
      <c r="AI12" s="4"/>
    </row>
    <row r="13" spans="1:76" ht="14.25" customHeight="1">
      <c r="A13" s="191" t="s">
        <v>265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0" t="s">
        <v>325</v>
      </c>
      <c r="AZ13" s="190"/>
      <c r="BA13" s="3" t="s">
        <v>51</v>
      </c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183" t="s">
        <v>0</v>
      </c>
      <c r="BR13" s="183"/>
      <c r="BS13" s="183"/>
      <c r="BT13" s="183"/>
      <c r="BU13" s="183"/>
      <c r="BV13" s="183"/>
      <c r="BW13" s="183"/>
      <c r="BX13" s="183"/>
    </row>
    <row r="14" spans="24:76" ht="15.75" customHeight="1" thickBot="1">
      <c r="X14" s="191" t="s">
        <v>262</v>
      </c>
      <c r="Y14" s="191"/>
      <c r="Z14" s="191"/>
      <c r="AA14" s="191"/>
      <c r="AB14" s="169" t="s">
        <v>325</v>
      </c>
      <c r="AC14" s="169"/>
      <c r="AD14" s="20" t="s">
        <v>263</v>
      </c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Q14" s="177" t="s">
        <v>329</v>
      </c>
      <c r="AR14" s="169"/>
      <c r="AS14" s="20" t="s">
        <v>264</v>
      </c>
      <c r="AU14" s="178">
        <v>2025</v>
      </c>
      <c r="AV14" s="178"/>
      <c r="AW14" s="178"/>
      <c r="AX14" s="182" t="s">
        <v>172</v>
      </c>
      <c r="AY14" s="182"/>
      <c r="AZ14" s="182"/>
      <c r="BA14" s="182"/>
      <c r="BB14" s="182"/>
      <c r="BQ14" s="184"/>
      <c r="BR14" s="184"/>
      <c r="BS14" s="184"/>
      <c r="BT14" s="184"/>
      <c r="BU14" s="184"/>
      <c r="BV14" s="184"/>
      <c r="BW14" s="184"/>
      <c r="BX14" s="184"/>
    </row>
    <row r="15" spans="31:76" ht="12.75">
      <c r="AE15" t="s">
        <v>9</v>
      </c>
      <c r="AG15" s="169" t="s">
        <v>323</v>
      </c>
      <c r="AH15" s="169"/>
      <c r="AI15" t="s">
        <v>50</v>
      </c>
      <c r="AJ15" s="169" t="s">
        <v>324</v>
      </c>
      <c r="AK15" s="169"/>
      <c r="AL15" s="169"/>
      <c r="AM15" s="169"/>
      <c r="AN15" s="169"/>
      <c r="AO15" s="169"/>
      <c r="AP15" s="169"/>
      <c r="AQ15" s="169"/>
      <c r="AR15" s="173"/>
      <c r="AS15" s="173"/>
      <c r="AT15" s="169" t="s">
        <v>325</v>
      </c>
      <c r="AU15" s="169"/>
      <c r="AV15" s="200" t="s">
        <v>51</v>
      </c>
      <c r="AW15" s="173"/>
      <c r="BF15" s="188" t="s">
        <v>1</v>
      </c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5" t="s">
        <v>326</v>
      </c>
      <c r="BR15" s="186"/>
      <c r="BS15" s="186"/>
      <c r="BT15" s="186"/>
      <c r="BU15" s="186"/>
      <c r="BV15" s="186"/>
      <c r="BW15" s="186"/>
      <c r="BX15" s="187"/>
    </row>
    <row r="16" spans="1:76" ht="18" customHeight="1">
      <c r="A16" s="104" t="s">
        <v>175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BF16" s="188" t="s">
        <v>2</v>
      </c>
      <c r="BG16" s="188"/>
      <c r="BH16" s="188"/>
      <c r="BI16" s="188"/>
      <c r="BJ16" s="188"/>
      <c r="BK16" s="188"/>
      <c r="BL16" s="188"/>
      <c r="BM16" s="188"/>
      <c r="BN16" s="188"/>
      <c r="BO16" s="188"/>
      <c r="BP16" s="189"/>
      <c r="BQ16" s="179" t="s">
        <v>266</v>
      </c>
      <c r="BR16" s="180"/>
      <c r="BS16" s="180"/>
      <c r="BT16" s="180"/>
      <c r="BU16" s="180"/>
      <c r="BV16" s="180"/>
      <c r="BW16" s="180"/>
      <c r="BX16" s="181"/>
    </row>
    <row r="17" spans="1:76" ht="22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201" t="s">
        <v>173</v>
      </c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95" t="s">
        <v>3</v>
      </c>
      <c r="BG17" s="195"/>
      <c r="BH17" s="195"/>
      <c r="BI17" s="195"/>
      <c r="BJ17" s="195"/>
      <c r="BK17" s="195"/>
      <c r="BL17" s="195"/>
      <c r="BM17" s="195"/>
      <c r="BN17" s="195"/>
      <c r="BO17" s="195"/>
      <c r="BP17" s="196"/>
      <c r="BQ17" s="199" t="s">
        <v>174</v>
      </c>
      <c r="BR17" s="180"/>
      <c r="BS17" s="180"/>
      <c r="BT17" s="180"/>
      <c r="BU17" s="180"/>
      <c r="BV17" s="180"/>
      <c r="BW17" s="180"/>
      <c r="BX17" s="181"/>
    </row>
    <row r="18" spans="58:76" ht="12.75">
      <c r="BF18" s="197" t="s">
        <v>2</v>
      </c>
      <c r="BG18" s="197"/>
      <c r="BH18" s="197"/>
      <c r="BI18" s="197"/>
      <c r="BJ18" s="197"/>
      <c r="BK18" s="197"/>
      <c r="BL18" s="197"/>
      <c r="BM18" s="197"/>
      <c r="BN18" s="197"/>
      <c r="BO18" s="197"/>
      <c r="BP18" s="198"/>
      <c r="BQ18" s="179" t="s">
        <v>322</v>
      </c>
      <c r="BR18" s="180"/>
      <c r="BS18" s="180"/>
      <c r="BT18" s="180"/>
      <c r="BU18" s="180"/>
      <c r="BV18" s="180"/>
      <c r="BW18" s="180"/>
      <c r="BX18" s="181"/>
    </row>
    <row r="19" spans="58:76" ht="12.75">
      <c r="BF19" s="198" t="s">
        <v>4</v>
      </c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79" t="s">
        <v>327</v>
      </c>
      <c r="BR19" s="180"/>
      <c r="BS19" s="180"/>
      <c r="BT19" s="180"/>
      <c r="BU19" s="180"/>
      <c r="BV19" s="180"/>
      <c r="BW19" s="180"/>
      <c r="BX19" s="181"/>
    </row>
    <row r="20" spans="1:76" ht="29.25" customHeight="1">
      <c r="A20" s="5" t="s">
        <v>7</v>
      </c>
      <c r="H20" s="202" t="s">
        <v>321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198" t="s">
        <v>5</v>
      </c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79" t="s">
        <v>328</v>
      </c>
      <c r="BR20" s="180"/>
      <c r="BS20" s="180"/>
      <c r="BT20" s="180"/>
      <c r="BU20" s="180"/>
      <c r="BV20" s="180"/>
      <c r="BW20" s="180"/>
      <c r="BX20" s="181"/>
    </row>
    <row r="21" spans="1:76" ht="13.5" thickBot="1">
      <c r="A21" s="5" t="s">
        <v>8</v>
      </c>
      <c r="BF21" s="198" t="s">
        <v>6</v>
      </c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2">
        <v>383</v>
      </c>
      <c r="BR21" s="193"/>
      <c r="BS21" s="193"/>
      <c r="BT21" s="193"/>
      <c r="BU21" s="193"/>
      <c r="BV21" s="193"/>
      <c r="BW21" s="193"/>
      <c r="BX21" s="194"/>
    </row>
    <row r="22" spans="1:76" ht="12.75">
      <c r="A22" s="218" t="s">
        <v>10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</row>
    <row r="23" spans="1:76" s="6" customFormat="1" ht="17.25" customHeight="1">
      <c r="A23" s="109" t="s">
        <v>11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208" t="s">
        <v>12</v>
      </c>
      <c r="AG23" s="208"/>
      <c r="AH23" s="208"/>
      <c r="AI23" s="208"/>
      <c r="AJ23" s="211" t="s">
        <v>240</v>
      </c>
      <c r="AK23" s="208"/>
      <c r="AL23" s="208"/>
      <c r="AM23" s="208"/>
      <c r="AN23" s="208"/>
      <c r="AO23" s="208"/>
      <c r="AP23" s="208"/>
      <c r="AQ23" s="208"/>
      <c r="AR23" s="211" t="s">
        <v>239</v>
      </c>
      <c r="AS23" s="208"/>
      <c r="AT23" s="208"/>
      <c r="AU23" s="208"/>
      <c r="AV23" s="208"/>
      <c r="AW23" s="215" t="s">
        <v>13</v>
      </c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</row>
    <row r="24" spans="1:76" s="6" customFormat="1" ht="16.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2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12" t="s">
        <v>260</v>
      </c>
      <c r="AX24" s="213"/>
      <c r="AY24" s="213"/>
      <c r="AZ24" s="205" t="s">
        <v>325</v>
      </c>
      <c r="BA24" s="205"/>
      <c r="BB24" s="206" t="s">
        <v>51</v>
      </c>
      <c r="BC24" s="207"/>
      <c r="BD24" s="219" t="s">
        <v>261</v>
      </c>
      <c r="BE24" s="219"/>
      <c r="BF24" s="219"/>
      <c r="BG24" s="220" t="s">
        <v>329</v>
      </c>
      <c r="BH24" s="220"/>
      <c r="BI24" s="221" t="s">
        <v>51</v>
      </c>
      <c r="BJ24" s="221"/>
      <c r="BK24" s="212" t="s">
        <v>261</v>
      </c>
      <c r="BL24" s="213"/>
      <c r="BM24" s="213"/>
      <c r="BN24" s="205" t="s">
        <v>330</v>
      </c>
      <c r="BO24" s="205"/>
      <c r="BP24" s="206" t="s">
        <v>51</v>
      </c>
      <c r="BQ24" s="207"/>
      <c r="BR24" s="217" t="s">
        <v>15</v>
      </c>
      <c r="BS24" s="217"/>
      <c r="BT24" s="217"/>
      <c r="BU24" s="217"/>
      <c r="BV24" s="217"/>
      <c r="BW24" s="217"/>
      <c r="BX24" s="217"/>
    </row>
    <row r="25" spans="1:76" s="6" customFormat="1" ht="39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9" t="s">
        <v>14</v>
      </c>
      <c r="AX25" s="113"/>
      <c r="AY25" s="113"/>
      <c r="AZ25" s="113"/>
      <c r="BA25" s="113"/>
      <c r="BB25" s="113"/>
      <c r="BC25" s="114"/>
      <c r="BD25" s="214" t="s">
        <v>17</v>
      </c>
      <c r="BE25" s="113"/>
      <c r="BF25" s="113"/>
      <c r="BG25" s="113"/>
      <c r="BH25" s="113"/>
      <c r="BI25" s="113"/>
      <c r="BJ25" s="113"/>
      <c r="BK25" s="209" t="s">
        <v>16</v>
      </c>
      <c r="BL25" s="113"/>
      <c r="BM25" s="113"/>
      <c r="BN25" s="113"/>
      <c r="BO25" s="113"/>
      <c r="BP25" s="113"/>
      <c r="BQ25" s="114"/>
      <c r="BR25" s="214"/>
      <c r="BS25" s="214"/>
      <c r="BT25" s="214"/>
      <c r="BU25" s="214"/>
      <c r="BV25" s="214"/>
      <c r="BW25" s="214"/>
      <c r="BX25" s="214"/>
    </row>
    <row r="26" spans="1:76" s="6" customFormat="1" ht="12.75" thickBot="1">
      <c r="A26" s="149">
        <v>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4">
        <v>2</v>
      </c>
      <c r="AG26" s="204"/>
      <c r="AH26" s="204"/>
      <c r="AI26" s="204"/>
      <c r="AJ26" s="204">
        <v>3</v>
      </c>
      <c r="AK26" s="204"/>
      <c r="AL26" s="204"/>
      <c r="AM26" s="204"/>
      <c r="AN26" s="204"/>
      <c r="AO26" s="204"/>
      <c r="AP26" s="204"/>
      <c r="AQ26" s="204"/>
      <c r="AR26" s="204">
        <v>4</v>
      </c>
      <c r="AS26" s="204"/>
      <c r="AT26" s="204"/>
      <c r="AU26" s="204"/>
      <c r="AV26" s="204"/>
      <c r="AW26" s="204">
        <v>5</v>
      </c>
      <c r="AX26" s="204"/>
      <c r="AY26" s="204"/>
      <c r="AZ26" s="204"/>
      <c r="BA26" s="204"/>
      <c r="BB26" s="204"/>
      <c r="BC26" s="204"/>
      <c r="BD26" s="204">
        <v>6</v>
      </c>
      <c r="BE26" s="204"/>
      <c r="BF26" s="204"/>
      <c r="BG26" s="204"/>
      <c r="BH26" s="204"/>
      <c r="BI26" s="204"/>
      <c r="BJ26" s="204"/>
      <c r="BK26" s="204">
        <v>7</v>
      </c>
      <c r="BL26" s="204"/>
      <c r="BM26" s="204"/>
      <c r="BN26" s="204"/>
      <c r="BO26" s="204"/>
      <c r="BP26" s="204"/>
      <c r="BQ26" s="204"/>
      <c r="BR26" s="204">
        <v>8</v>
      </c>
      <c r="BS26" s="204"/>
      <c r="BT26" s="204"/>
      <c r="BU26" s="204"/>
      <c r="BV26" s="204"/>
      <c r="BW26" s="204"/>
      <c r="BX26" s="210"/>
    </row>
    <row r="27" spans="1:76" s="6" customFormat="1" ht="12">
      <c r="A27" s="231" t="s">
        <v>241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3"/>
      <c r="AF27" s="224" t="s">
        <v>21</v>
      </c>
      <c r="AG27" s="225"/>
      <c r="AH27" s="225"/>
      <c r="AI27" s="225"/>
      <c r="AJ27" s="225" t="s">
        <v>25</v>
      </c>
      <c r="AK27" s="225"/>
      <c r="AL27" s="225"/>
      <c r="AM27" s="225"/>
      <c r="AN27" s="225"/>
      <c r="AO27" s="225"/>
      <c r="AP27" s="225"/>
      <c r="AQ27" s="225"/>
      <c r="AR27" s="225" t="s">
        <v>25</v>
      </c>
      <c r="AS27" s="225"/>
      <c r="AT27" s="225"/>
      <c r="AU27" s="225"/>
      <c r="AV27" s="225"/>
      <c r="AW27" s="234">
        <v>52131.91</v>
      </c>
      <c r="AX27" s="234"/>
      <c r="AY27" s="234"/>
      <c r="AZ27" s="234"/>
      <c r="BA27" s="234"/>
      <c r="BB27" s="234"/>
      <c r="BC27" s="234"/>
      <c r="BD27" s="234">
        <v>0</v>
      </c>
      <c r="BE27" s="234"/>
      <c r="BF27" s="234"/>
      <c r="BG27" s="234"/>
      <c r="BH27" s="234"/>
      <c r="BI27" s="234"/>
      <c r="BJ27" s="234"/>
      <c r="BK27" s="234">
        <v>0</v>
      </c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5"/>
    </row>
    <row r="28" spans="1:76" s="6" customFormat="1" ht="12">
      <c r="A28" s="231" t="s">
        <v>242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3"/>
      <c r="AF28" s="91" t="s">
        <v>22</v>
      </c>
      <c r="AG28" s="62"/>
      <c r="AH28" s="62"/>
      <c r="AI28" s="62"/>
      <c r="AJ28" s="62" t="s">
        <v>25</v>
      </c>
      <c r="AK28" s="62"/>
      <c r="AL28" s="62"/>
      <c r="AM28" s="62"/>
      <c r="AN28" s="62"/>
      <c r="AO28" s="62"/>
      <c r="AP28" s="62"/>
      <c r="AQ28" s="62"/>
      <c r="AR28" s="62" t="s">
        <v>25</v>
      </c>
      <c r="AS28" s="62"/>
      <c r="AT28" s="62"/>
      <c r="AU28" s="62"/>
      <c r="AV28" s="62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/>
    </row>
    <row r="29" spans="1:76" s="6" customFormat="1" ht="12">
      <c r="A29" s="228" t="s">
        <v>18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30"/>
      <c r="AF29" s="226" t="s">
        <v>23</v>
      </c>
      <c r="AG29" s="227"/>
      <c r="AH29" s="227"/>
      <c r="AI29" s="227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75">
        <f>AW30+AW33+AW38+AW41+AW44+AW51</f>
        <v>21751934.45</v>
      </c>
      <c r="AX29" s="75"/>
      <c r="AY29" s="75"/>
      <c r="AZ29" s="75"/>
      <c r="BA29" s="75"/>
      <c r="BB29" s="75"/>
      <c r="BC29" s="75"/>
      <c r="BD29" s="75">
        <f>BD30+BD33+BD38+BD41+BD44+BD51</f>
        <v>20763204.25</v>
      </c>
      <c r="BE29" s="75"/>
      <c r="BF29" s="75"/>
      <c r="BG29" s="75"/>
      <c r="BH29" s="75"/>
      <c r="BI29" s="75"/>
      <c r="BJ29" s="75"/>
      <c r="BK29" s="75">
        <f>BK30+BK33+BK38+BK41+BK44+BK51</f>
        <v>18441599.259999998</v>
      </c>
      <c r="BL29" s="75"/>
      <c r="BM29" s="75"/>
      <c r="BN29" s="75"/>
      <c r="BO29" s="75"/>
      <c r="BP29" s="75"/>
      <c r="BQ29" s="75"/>
      <c r="BR29" s="75">
        <f>BR30+BR33+BR38+BR41+BR44+BR51</f>
        <v>0</v>
      </c>
      <c r="BS29" s="75"/>
      <c r="BT29" s="75"/>
      <c r="BU29" s="75"/>
      <c r="BV29" s="75"/>
      <c r="BW29" s="75"/>
      <c r="BX29" s="75"/>
    </row>
    <row r="30" spans="1:76" s="6" customFormat="1" ht="23.25" customHeight="1">
      <c r="A30" s="222" t="s">
        <v>19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3"/>
      <c r="AF30" s="73" t="s">
        <v>24</v>
      </c>
      <c r="AG30" s="64"/>
      <c r="AH30" s="64"/>
      <c r="AI30" s="65"/>
      <c r="AJ30" s="74" t="s">
        <v>26</v>
      </c>
      <c r="AK30" s="64"/>
      <c r="AL30" s="64"/>
      <c r="AM30" s="64"/>
      <c r="AN30" s="64"/>
      <c r="AO30" s="64"/>
      <c r="AP30" s="64"/>
      <c r="AQ30" s="65"/>
      <c r="AR30" s="74"/>
      <c r="AS30" s="64"/>
      <c r="AT30" s="64"/>
      <c r="AU30" s="64"/>
      <c r="AV30" s="65"/>
      <c r="AW30" s="54">
        <f>AW31</f>
        <v>0</v>
      </c>
      <c r="AX30" s="55"/>
      <c r="AY30" s="55"/>
      <c r="AZ30" s="55"/>
      <c r="BA30" s="55"/>
      <c r="BB30" s="55"/>
      <c r="BC30" s="56"/>
      <c r="BD30" s="54">
        <f>BD31</f>
        <v>0</v>
      </c>
      <c r="BE30" s="55"/>
      <c r="BF30" s="55"/>
      <c r="BG30" s="55"/>
      <c r="BH30" s="55"/>
      <c r="BI30" s="55"/>
      <c r="BJ30" s="56"/>
      <c r="BK30" s="54">
        <f>BK31</f>
        <v>0</v>
      </c>
      <c r="BL30" s="55"/>
      <c r="BM30" s="55"/>
      <c r="BN30" s="55"/>
      <c r="BO30" s="55"/>
      <c r="BP30" s="55"/>
      <c r="BQ30" s="56"/>
      <c r="BR30" s="54">
        <f>BR31</f>
        <v>0</v>
      </c>
      <c r="BS30" s="55"/>
      <c r="BT30" s="55"/>
      <c r="BU30" s="55"/>
      <c r="BV30" s="55"/>
      <c r="BW30" s="55"/>
      <c r="BX30" s="56"/>
    </row>
    <row r="31" spans="1:76" s="6" customFormat="1" ht="12">
      <c r="A31" s="34" t="s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59" t="s">
        <v>52</v>
      </c>
      <c r="AG31" s="41"/>
      <c r="AH31" s="41"/>
      <c r="AI31" s="42"/>
      <c r="AJ31" s="260"/>
      <c r="AK31" s="41"/>
      <c r="AL31" s="41"/>
      <c r="AM31" s="41"/>
      <c r="AN31" s="41"/>
      <c r="AO31" s="41"/>
      <c r="AP31" s="41"/>
      <c r="AQ31" s="42"/>
      <c r="AR31" s="260"/>
      <c r="AS31" s="41"/>
      <c r="AT31" s="41"/>
      <c r="AU31" s="41"/>
      <c r="AV31" s="42"/>
      <c r="AW31" s="48"/>
      <c r="AX31" s="49"/>
      <c r="AY31" s="49"/>
      <c r="AZ31" s="49"/>
      <c r="BA31" s="49"/>
      <c r="BB31" s="49"/>
      <c r="BC31" s="50"/>
      <c r="BD31" s="48"/>
      <c r="BE31" s="49"/>
      <c r="BF31" s="49"/>
      <c r="BG31" s="49"/>
      <c r="BH31" s="49"/>
      <c r="BI31" s="49"/>
      <c r="BJ31" s="50"/>
      <c r="BK31" s="48"/>
      <c r="BL31" s="49"/>
      <c r="BM31" s="49"/>
      <c r="BN31" s="49"/>
      <c r="BO31" s="49"/>
      <c r="BP31" s="49"/>
      <c r="BQ31" s="50"/>
      <c r="BR31" s="48"/>
      <c r="BS31" s="49"/>
      <c r="BT31" s="49"/>
      <c r="BU31" s="49"/>
      <c r="BV31" s="49"/>
      <c r="BW31" s="49"/>
      <c r="BX31" s="71"/>
    </row>
    <row r="32" spans="1:76" s="6" customFormat="1" ht="1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43"/>
      <c r="AG32" s="44"/>
      <c r="AH32" s="44"/>
      <c r="AI32" s="45"/>
      <c r="AJ32" s="47"/>
      <c r="AK32" s="44"/>
      <c r="AL32" s="44"/>
      <c r="AM32" s="44"/>
      <c r="AN32" s="44"/>
      <c r="AO32" s="44"/>
      <c r="AP32" s="44"/>
      <c r="AQ32" s="45"/>
      <c r="AR32" s="47"/>
      <c r="AS32" s="44"/>
      <c r="AT32" s="44"/>
      <c r="AU32" s="44"/>
      <c r="AV32" s="45"/>
      <c r="AW32" s="51"/>
      <c r="AX32" s="52"/>
      <c r="AY32" s="52"/>
      <c r="AZ32" s="52"/>
      <c r="BA32" s="52"/>
      <c r="BB32" s="52"/>
      <c r="BC32" s="53"/>
      <c r="BD32" s="51"/>
      <c r="BE32" s="52"/>
      <c r="BF32" s="52"/>
      <c r="BG32" s="52"/>
      <c r="BH32" s="52"/>
      <c r="BI32" s="52"/>
      <c r="BJ32" s="53"/>
      <c r="BK32" s="51"/>
      <c r="BL32" s="52"/>
      <c r="BM32" s="52"/>
      <c r="BN32" s="52"/>
      <c r="BO32" s="52"/>
      <c r="BP32" s="52"/>
      <c r="BQ32" s="53"/>
      <c r="BR32" s="51"/>
      <c r="BS32" s="52"/>
      <c r="BT32" s="52"/>
      <c r="BU32" s="52"/>
      <c r="BV32" s="52"/>
      <c r="BW32" s="52"/>
      <c r="BX32" s="72"/>
    </row>
    <row r="33" spans="1:76" s="6" customFormat="1" ht="12">
      <c r="A33" s="265" t="s">
        <v>27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6"/>
      <c r="AF33" s="91" t="s">
        <v>29</v>
      </c>
      <c r="AG33" s="62"/>
      <c r="AH33" s="62"/>
      <c r="AI33" s="62"/>
      <c r="AJ33" s="92" t="s">
        <v>28</v>
      </c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126">
        <f>AW34+AW35+Стр1_1230_5</f>
        <v>13798000</v>
      </c>
      <c r="AX33" s="126"/>
      <c r="AY33" s="126"/>
      <c r="AZ33" s="126"/>
      <c r="BA33" s="126"/>
      <c r="BB33" s="126"/>
      <c r="BC33" s="126"/>
      <c r="BD33" s="126">
        <f>BD34+BD35+Стр1_1230_6</f>
        <v>13281100</v>
      </c>
      <c r="BE33" s="126"/>
      <c r="BF33" s="126"/>
      <c r="BG33" s="126"/>
      <c r="BH33" s="126"/>
      <c r="BI33" s="126"/>
      <c r="BJ33" s="126"/>
      <c r="BK33" s="126">
        <f>BK34+BK35+Стр1_1230_7</f>
        <v>13281000</v>
      </c>
      <c r="BL33" s="126"/>
      <c r="BM33" s="126"/>
      <c r="BN33" s="126"/>
      <c r="BO33" s="126"/>
      <c r="BP33" s="126"/>
      <c r="BQ33" s="126"/>
      <c r="BR33" s="126">
        <f>BR34+BR35+Стр1_1230_8</f>
        <v>0</v>
      </c>
      <c r="BS33" s="126"/>
      <c r="BT33" s="126"/>
      <c r="BU33" s="126"/>
      <c r="BV33" s="126"/>
      <c r="BW33" s="126"/>
      <c r="BX33" s="126"/>
    </row>
    <row r="34" spans="1:76" s="6" customFormat="1" ht="48.75" customHeight="1">
      <c r="A34" s="161" t="s">
        <v>53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2"/>
      <c r="AF34" s="91" t="s">
        <v>30</v>
      </c>
      <c r="AG34" s="62"/>
      <c r="AH34" s="62"/>
      <c r="AI34" s="62"/>
      <c r="AJ34" s="62" t="s">
        <v>28</v>
      </c>
      <c r="AK34" s="62"/>
      <c r="AL34" s="62"/>
      <c r="AM34" s="62"/>
      <c r="AN34" s="62"/>
      <c r="AO34" s="62"/>
      <c r="AP34" s="62"/>
      <c r="AQ34" s="62"/>
      <c r="AR34" s="79" t="s">
        <v>76</v>
      </c>
      <c r="AS34" s="62"/>
      <c r="AT34" s="62"/>
      <c r="AU34" s="62"/>
      <c r="AV34" s="62"/>
      <c r="AW34" s="75">
        <v>13798000</v>
      </c>
      <c r="AX34" s="75"/>
      <c r="AY34" s="75"/>
      <c r="AZ34" s="75"/>
      <c r="BA34" s="75"/>
      <c r="BB34" s="75"/>
      <c r="BC34" s="75"/>
      <c r="BD34" s="75">
        <v>13281100</v>
      </c>
      <c r="BE34" s="75"/>
      <c r="BF34" s="75"/>
      <c r="BG34" s="75"/>
      <c r="BH34" s="75"/>
      <c r="BI34" s="75"/>
      <c r="BJ34" s="75"/>
      <c r="BK34" s="75">
        <v>13281000</v>
      </c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6"/>
    </row>
    <row r="35" spans="1:76" s="6" customFormat="1" ht="23.25" customHeight="1">
      <c r="A35" s="236" t="s">
        <v>176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2"/>
      <c r="AF35" s="91" t="s">
        <v>312</v>
      </c>
      <c r="AG35" s="62"/>
      <c r="AH35" s="62"/>
      <c r="AI35" s="62"/>
      <c r="AJ35" s="62" t="s">
        <v>28</v>
      </c>
      <c r="AK35" s="62"/>
      <c r="AL35" s="62"/>
      <c r="AM35" s="62"/>
      <c r="AN35" s="62"/>
      <c r="AO35" s="62"/>
      <c r="AP35" s="62"/>
      <c r="AQ35" s="62"/>
      <c r="AR35" s="79" t="s">
        <v>76</v>
      </c>
      <c r="AS35" s="62"/>
      <c r="AT35" s="62"/>
      <c r="AU35" s="62"/>
      <c r="AV35" s="62"/>
      <c r="AW35" s="75">
        <v>0</v>
      </c>
      <c r="AX35" s="75"/>
      <c r="AY35" s="75"/>
      <c r="AZ35" s="75"/>
      <c r="BA35" s="75"/>
      <c r="BB35" s="75"/>
      <c r="BC35" s="75"/>
      <c r="BD35" s="75">
        <v>0</v>
      </c>
      <c r="BE35" s="75"/>
      <c r="BF35" s="75"/>
      <c r="BG35" s="75"/>
      <c r="BH35" s="75"/>
      <c r="BI35" s="75"/>
      <c r="BJ35" s="75"/>
      <c r="BK35" s="75">
        <v>0</v>
      </c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6"/>
    </row>
    <row r="36" spans="1:76" s="6" customFormat="1" ht="23.25" customHeight="1">
      <c r="A36" s="77" t="s">
        <v>306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8"/>
      <c r="AF36" s="73" t="s">
        <v>313</v>
      </c>
      <c r="AG36" s="64"/>
      <c r="AH36" s="64"/>
      <c r="AI36" s="65"/>
      <c r="AJ36" s="74" t="s">
        <v>28</v>
      </c>
      <c r="AK36" s="64"/>
      <c r="AL36" s="64"/>
      <c r="AM36" s="64"/>
      <c r="AN36" s="64"/>
      <c r="AO36" s="64"/>
      <c r="AP36" s="64"/>
      <c r="AQ36" s="65"/>
      <c r="AR36" s="63" t="s">
        <v>305</v>
      </c>
      <c r="AS36" s="69"/>
      <c r="AT36" s="69"/>
      <c r="AU36" s="69"/>
      <c r="AV36" s="70"/>
      <c r="AW36" s="54">
        <v>0</v>
      </c>
      <c r="AX36" s="55"/>
      <c r="AY36" s="55"/>
      <c r="AZ36" s="55"/>
      <c r="BA36" s="55"/>
      <c r="BB36" s="55"/>
      <c r="BC36" s="56"/>
      <c r="BD36" s="54">
        <v>0</v>
      </c>
      <c r="BE36" s="55"/>
      <c r="BF36" s="55"/>
      <c r="BG36" s="55"/>
      <c r="BH36" s="55"/>
      <c r="BI36" s="55"/>
      <c r="BJ36" s="56"/>
      <c r="BK36" s="54">
        <v>0</v>
      </c>
      <c r="BL36" s="55"/>
      <c r="BM36" s="55"/>
      <c r="BN36" s="55"/>
      <c r="BO36" s="55"/>
      <c r="BP36" s="55"/>
      <c r="BQ36" s="56"/>
      <c r="BR36" s="54"/>
      <c r="BS36" s="55"/>
      <c r="BT36" s="55"/>
      <c r="BU36" s="55"/>
      <c r="BV36" s="55"/>
      <c r="BW36" s="55"/>
      <c r="BX36" s="57"/>
    </row>
    <row r="37" spans="1:76" s="6" customFormat="1" ht="36.75" customHeight="1">
      <c r="A37" s="267" t="s">
        <v>311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8"/>
      <c r="AF37" s="73" t="s">
        <v>31</v>
      </c>
      <c r="AG37" s="64"/>
      <c r="AH37" s="64"/>
      <c r="AI37" s="65"/>
      <c r="AJ37" s="74" t="s">
        <v>28</v>
      </c>
      <c r="AK37" s="64"/>
      <c r="AL37" s="64"/>
      <c r="AM37" s="64"/>
      <c r="AN37" s="64"/>
      <c r="AO37" s="64"/>
      <c r="AP37" s="64"/>
      <c r="AQ37" s="65"/>
      <c r="AR37" s="74"/>
      <c r="AS37" s="64"/>
      <c r="AT37" s="64"/>
      <c r="AU37" s="64"/>
      <c r="AV37" s="65"/>
      <c r="AW37" s="54"/>
      <c r="AX37" s="55"/>
      <c r="AY37" s="55"/>
      <c r="AZ37" s="55"/>
      <c r="BA37" s="55"/>
      <c r="BB37" s="55"/>
      <c r="BC37" s="56"/>
      <c r="BD37" s="54"/>
      <c r="BE37" s="55"/>
      <c r="BF37" s="55"/>
      <c r="BG37" s="55"/>
      <c r="BH37" s="55"/>
      <c r="BI37" s="55"/>
      <c r="BJ37" s="56"/>
      <c r="BK37" s="54"/>
      <c r="BL37" s="55"/>
      <c r="BM37" s="55"/>
      <c r="BN37" s="55"/>
      <c r="BO37" s="55"/>
      <c r="BP37" s="55"/>
      <c r="BQ37" s="56"/>
      <c r="BR37" s="54"/>
      <c r="BS37" s="55"/>
      <c r="BT37" s="55"/>
      <c r="BU37" s="55"/>
      <c r="BV37" s="55"/>
      <c r="BW37" s="55"/>
      <c r="BX37" s="57"/>
    </row>
    <row r="38" spans="1:76" s="6" customFormat="1" ht="12">
      <c r="A38" s="118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9"/>
      <c r="AF38" s="73" t="s">
        <v>32</v>
      </c>
      <c r="AG38" s="64"/>
      <c r="AH38" s="64"/>
      <c r="AI38" s="65"/>
      <c r="AJ38" s="237" t="s">
        <v>54</v>
      </c>
      <c r="AK38" s="238"/>
      <c r="AL38" s="238"/>
      <c r="AM38" s="238"/>
      <c r="AN38" s="238"/>
      <c r="AO38" s="238"/>
      <c r="AP38" s="238"/>
      <c r="AQ38" s="239"/>
      <c r="AR38" s="237"/>
      <c r="AS38" s="238"/>
      <c r="AT38" s="238"/>
      <c r="AU38" s="238"/>
      <c r="AV38" s="239"/>
      <c r="AW38" s="126">
        <f>AW39</f>
        <v>0</v>
      </c>
      <c r="AX38" s="126"/>
      <c r="AY38" s="126"/>
      <c r="AZ38" s="126"/>
      <c r="BA38" s="126"/>
      <c r="BB38" s="126"/>
      <c r="BC38" s="126"/>
      <c r="BD38" s="126">
        <f>BD39</f>
        <v>0</v>
      </c>
      <c r="BE38" s="126"/>
      <c r="BF38" s="126"/>
      <c r="BG38" s="126"/>
      <c r="BH38" s="126"/>
      <c r="BI38" s="126"/>
      <c r="BJ38" s="126"/>
      <c r="BK38" s="126">
        <f>BK39</f>
        <v>0</v>
      </c>
      <c r="BL38" s="126"/>
      <c r="BM38" s="126"/>
      <c r="BN38" s="126"/>
      <c r="BO38" s="126"/>
      <c r="BP38" s="126"/>
      <c r="BQ38" s="126"/>
      <c r="BR38" s="126">
        <f>BR39</f>
        <v>0</v>
      </c>
      <c r="BS38" s="126"/>
      <c r="BT38" s="126"/>
      <c r="BU38" s="126"/>
      <c r="BV38" s="126"/>
      <c r="BW38" s="126"/>
      <c r="BX38" s="126"/>
    </row>
    <row r="39" spans="1:76" s="6" customFormat="1" ht="12">
      <c r="A39" s="34" t="s">
        <v>20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259" t="s">
        <v>33</v>
      </c>
      <c r="AG39" s="41"/>
      <c r="AH39" s="41"/>
      <c r="AI39" s="42"/>
      <c r="AJ39" s="260" t="s">
        <v>54</v>
      </c>
      <c r="AK39" s="41"/>
      <c r="AL39" s="41"/>
      <c r="AM39" s="41"/>
      <c r="AN39" s="41"/>
      <c r="AO39" s="41"/>
      <c r="AP39" s="41"/>
      <c r="AQ39" s="42"/>
      <c r="AR39" s="260"/>
      <c r="AS39" s="41"/>
      <c r="AT39" s="41"/>
      <c r="AU39" s="41"/>
      <c r="AV39" s="42"/>
      <c r="AW39" s="48">
        <v>0</v>
      </c>
      <c r="AX39" s="49"/>
      <c r="AY39" s="49"/>
      <c r="AZ39" s="49"/>
      <c r="BA39" s="49"/>
      <c r="BB39" s="49"/>
      <c r="BC39" s="50"/>
      <c r="BD39" s="48">
        <v>0</v>
      </c>
      <c r="BE39" s="49"/>
      <c r="BF39" s="49"/>
      <c r="BG39" s="49"/>
      <c r="BH39" s="49"/>
      <c r="BI39" s="49"/>
      <c r="BJ39" s="50"/>
      <c r="BK39" s="48">
        <v>0</v>
      </c>
      <c r="BL39" s="49"/>
      <c r="BM39" s="49"/>
      <c r="BN39" s="49"/>
      <c r="BO39" s="49"/>
      <c r="BP39" s="49"/>
      <c r="BQ39" s="50"/>
      <c r="BR39" s="48"/>
      <c r="BS39" s="49"/>
      <c r="BT39" s="49"/>
      <c r="BU39" s="49"/>
      <c r="BV39" s="49"/>
      <c r="BW39" s="49"/>
      <c r="BX39" s="71"/>
    </row>
    <row r="40" spans="1:76" s="6" customFormat="1" ht="1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43"/>
      <c r="AG40" s="44"/>
      <c r="AH40" s="44"/>
      <c r="AI40" s="45"/>
      <c r="AJ40" s="47"/>
      <c r="AK40" s="44"/>
      <c r="AL40" s="44"/>
      <c r="AM40" s="44"/>
      <c r="AN40" s="44"/>
      <c r="AO40" s="44"/>
      <c r="AP40" s="44"/>
      <c r="AQ40" s="45"/>
      <c r="AR40" s="47"/>
      <c r="AS40" s="44"/>
      <c r="AT40" s="44"/>
      <c r="AU40" s="44"/>
      <c r="AV40" s="45"/>
      <c r="AW40" s="51"/>
      <c r="AX40" s="52"/>
      <c r="AY40" s="52"/>
      <c r="AZ40" s="52"/>
      <c r="BA40" s="52"/>
      <c r="BB40" s="52"/>
      <c r="BC40" s="53"/>
      <c r="BD40" s="51"/>
      <c r="BE40" s="52"/>
      <c r="BF40" s="52"/>
      <c r="BG40" s="52"/>
      <c r="BH40" s="52"/>
      <c r="BI40" s="52"/>
      <c r="BJ40" s="53"/>
      <c r="BK40" s="51"/>
      <c r="BL40" s="52"/>
      <c r="BM40" s="52"/>
      <c r="BN40" s="52"/>
      <c r="BO40" s="52"/>
      <c r="BP40" s="52"/>
      <c r="BQ40" s="53"/>
      <c r="BR40" s="51"/>
      <c r="BS40" s="52"/>
      <c r="BT40" s="52"/>
      <c r="BU40" s="52"/>
      <c r="BV40" s="52"/>
      <c r="BW40" s="52"/>
      <c r="BX40" s="72"/>
    </row>
    <row r="41" spans="1:76" s="6" customFormat="1" ht="12">
      <c r="A41" s="245" t="s">
        <v>56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7"/>
      <c r="AF41" s="91" t="s">
        <v>34</v>
      </c>
      <c r="AG41" s="62"/>
      <c r="AH41" s="62"/>
      <c r="AI41" s="62"/>
      <c r="AJ41" s="237" t="s">
        <v>58</v>
      </c>
      <c r="AK41" s="238"/>
      <c r="AL41" s="238"/>
      <c r="AM41" s="238"/>
      <c r="AN41" s="238"/>
      <c r="AO41" s="238"/>
      <c r="AP41" s="238"/>
      <c r="AQ41" s="239"/>
      <c r="AR41" s="92"/>
      <c r="AS41" s="92"/>
      <c r="AT41" s="92"/>
      <c r="AU41" s="92"/>
      <c r="AV41" s="92"/>
      <c r="AW41" s="126">
        <f>AW49+AW42+AW43</f>
        <v>7953934.45</v>
      </c>
      <c r="AX41" s="126"/>
      <c r="AY41" s="126"/>
      <c r="AZ41" s="126"/>
      <c r="BA41" s="126"/>
      <c r="BB41" s="126"/>
      <c r="BC41" s="126"/>
      <c r="BD41" s="126">
        <f>BD49+BD42+BD43</f>
        <v>7482104.25</v>
      </c>
      <c r="BE41" s="126"/>
      <c r="BF41" s="126"/>
      <c r="BG41" s="126"/>
      <c r="BH41" s="126"/>
      <c r="BI41" s="126"/>
      <c r="BJ41" s="126"/>
      <c r="BK41" s="126">
        <f>BK49+BK42+BK43</f>
        <v>5160599.26</v>
      </c>
      <c r="BL41" s="126"/>
      <c r="BM41" s="126"/>
      <c r="BN41" s="126"/>
      <c r="BO41" s="126"/>
      <c r="BP41" s="126"/>
      <c r="BQ41" s="126"/>
      <c r="BR41" s="126">
        <f>BR49+BR42+BR43</f>
        <v>0</v>
      </c>
      <c r="BS41" s="126"/>
      <c r="BT41" s="126"/>
      <c r="BU41" s="126"/>
      <c r="BV41" s="126"/>
      <c r="BW41" s="126"/>
      <c r="BX41" s="126"/>
    </row>
    <row r="42" spans="1:76" s="6" customFormat="1" ht="12">
      <c r="A42" s="107" t="s">
        <v>267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8"/>
      <c r="AF42" s="73" t="s">
        <v>178</v>
      </c>
      <c r="AG42" s="64"/>
      <c r="AH42" s="64"/>
      <c r="AI42" s="65"/>
      <c r="AJ42" s="74" t="s">
        <v>58</v>
      </c>
      <c r="AK42" s="64"/>
      <c r="AL42" s="64"/>
      <c r="AM42" s="64"/>
      <c r="AN42" s="64"/>
      <c r="AO42" s="64"/>
      <c r="AP42" s="64"/>
      <c r="AQ42" s="65"/>
      <c r="AR42" s="74" t="s">
        <v>181</v>
      </c>
      <c r="AS42" s="64"/>
      <c r="AT42" s="64"/>
      <c r="AU42" s="64"/>
      <c r="AV42" s="65"/>
      <c r="AW42" s="54">
        <v>5816584.45</v>
      </c>
      <c r="AX42" s="55"/>
      <c r="AY42" s="55"/>
      <c r="AZ42" s="55"/>
      <c r="BA42" s="55"/>
      <c r="BB42" s="55"/>
      <c r="BC42" s="56"/>
      <c r="BD42" s="54">
        <v>5111854.25</v>
      </c>
      <c r="BE42" s="55"/>
      <c r="BF42" s="55"/>
      <c r="BG42" s="55"/>
      <c r="BH42" s="55"/>
      <c r="BI42" s="55"/>
      <c r="BJ42" s="56"/>
      <c r="BK42" s="54">
        <v>5160599.26</v>
      </c>
      <c r="BL42" s="55"/>
      <c r="BM42" s="55"/>
      <c r="BN42" s="55"/>
      <c r="BO42" s="55"/>
      <c r="BP42" s="55"/>
      <c r="BQ42" s="56"/>
      <c r="BR42" s="54"/>
      <c r="BS42" s="55"/>
      <c r="BT42" s="55"/>
      <c r="BU42" s="55"/>
      <c r="BV42" s="55"/>
      <c r="BW42" s="55"/>
      <c r="BX42" s="56"/>
    </row>
    <row r="43" spans="1:76" s="6" customFormat="1" ht="12">
      <c r="A43" s="107" t="s">
        <v>268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8"/>
      <c r="AF43" s="73" t="s">
        <v>269</v>
      </c>
      <c r="AG43" s="64"/>
      <c r="AH43" s="64"/>
      <c r="AI43" s="65"/>
      <c r="AJ43" s="74" t="s">
        <v>58</v>
      </c>
      <c r="AK43" s="64"/>
      <c r="AL43" s="64"/>
      <c r="AM43" s="64"/>
      <c r="AN43" s="64"/>
      <c r="AO43" s="64"/>
      <c r="AP43" s="64"/>
      <c r="AQ43" s="65"/>
      <c r="AR43" s="74" t="s">
        <v>182</v>
      </c>
      <c r="AS43" s="64"/>
      <c r="AT43" s="64"/>
      <c r="AU43" s="64"/>
      <c r="AV43" s="65"/>
      <c r="AW43" s="54">
        <v>1303500</v>
      </c>
      <c r="AX43" s="55"/>
      <c r="AY43" s="55"/>
      <c r="AZ43" s="55"/>
      <c r="BA43" s="55"/>
      <c r="BB43" s="55"/>
      <c r="BC43" s="56"/>
      <c r="BD43" s="54">
        <v>2370250</v>
      </c>
      <c r="BE43" s="55"/>
      <c r="BF43" s="55"/>
      <c r="BG43" s="55"/>
      <c r="BH43" s="55"/>
      <c r="BI43" s="55"/>
      <c r="BJ43" s="56"/>
      <c r="BK43" s="54">
        <v>0</v>
      </c>
      <c r="BL43" s="55"/>
      <c r="BM43" s="55"/>
      <c r="BN43" s="55"/>
      <c r="BO43" s="55"/>
      <c r="BP43" s="55"/>
      <c r="BQ43" s="56"/>
      <c r="BR43" s="54"/>
      <c r="BS43" s="55"/>
      <c r="BT43" s="55"/>
      <c r="BU43" s="55"/>
      <c r="BV43" s="55"/>
      <c r="BW43" s="55"/>
      <c r="BX43" s="56"/>
    </row>
    <row r="44" spans="1:76" s="6" customFormat="1" ht="12" hidden="1">
      <c r="A44" s="248" t="s">
        <v>57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9"/>
      <c r="AF44" s="73" t="s">
        <v>35</v>
      </c>
      <c r="AG44" s="64"/>
      <c r="AH44" s="64"/>
      <c r="AI44" s="65"/>
      <c r="AJ44" s="92" t="s">
        <v>59</v>
      </c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126">
        <f>AW45+AW46+AW47</f>
        <v>0</v>
      </c>
      <c r="AX44" s="126"/>
      <c r="AY44" s="126"/>
      <c r="AZ44" s="126"/>
      <c r="BA44" s="126"/>
      <c r="BB44" s="126"/>
      <c r="BC44" s="126"/>
      <c r="BD44" s="126">
        <f>BD45+BD46+BD47</f>
        <v>0</v>
      </c>
      <c r="BE44" s="126"/>
      <c r="BF44" s="126"/>
      <c r="BG44" s="126"/>
      <c r="BH44" s="126"/>
      <c r="BI44" s="126"/>
      <c r="BJ44" s="126"/>
      <c r="BK44" s="126">
        <f>BK45+BK46+BK47</f>
        <v>0</v>
      </c>
      <c r="BL44" s="126"/>
      <c r="BM44" s="126"/>
      <c r="BN44" s="126"/>
      <c r="BO44" s="126"/>
      <c r="BP44" s="126"/>
      <c r="BQ44" s="126"/>
      <c r="BR44" s="126">
        <f>BR45+BR46+BR47</f>
        <v>0</v>
      </c>
      <c r="BS44" s="126"/>
      <c r="BT44" s="126"/>
      <c r="BU44" s="126"/>
      <c r="BV44" s="126"/>
      <c r="BW44" s="126"/>
      <c r="BX44" s="126"/>
    </row>
    <row r="45" spans="1:76" s="6" customFormat="1" ht="23.25" customHeight="1" hidden="1">
      <c r="A45" s="133" t="s">
        <v>180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91" t="s">
        <v>36</v>
      </c>
      <c r="AG45" s="62"/>
      <c r="AH45" s="62"/>
      <c r="AI45" s="62"/>
      <c r="AJ45" s="62" t="s">
        <v>59</v>
      </c>
      <c r="AK45" s="62"/>
      <c r="AL45" s="62"/>
      <c r="AM45" s="62"/>
      <c r="AN45" s="62"/>
      <c r="AO45" s="62"/>
      <c r="AP45" s="62"/>
      <c r="AQ45" s="62"/>
      <c r="AR45" s="79" t="s">
        <v>181</v>
      </c>
      <c r="AS45" s="62"/>
      <c r="AT45" s="62"/>
      <c r="AU45" s="62"/>
      <c r="AV45" s="62"/>
      <c r="AW45" s="75">
        <v>0</v>
      </c>
      <c r="AX45" s="75"/>
      <c r="AY45" s="75"/>
      <c r="AZ45" s="75"/>
      <c r="BA45" s="75"/>
      <c r="BB45" s="75"/>
      <c r="BC45" s="75"/>
      <c r="BD45" s="75">
        <v>0</v>
      </c>
      <c r="BE45" s="75"/>
      <c r="BF45" s="75"/>
      <c r="BG45" s="75"/>
      <c r="BH45" s="75"/>
      <c r="BI45" s="75"/>
      <c r="BJ45" s="75"/>
      <c r="BK45" s="75">
        <v>0</v>
      </c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6"/>
    </row>
    <row r="46" spans="1:76" s="6" customFormat="1" ht="16.5" customHeight="1" hidden="1">
      <c r="A46" s="105" t="s">
        <v>184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6"/>
      <c r="AF46" s="68" t="s">
        <v>37</v>
      </c>
      <c r="AG46" s="64"/>
      <c r="AH46" s="64"/>
      <c r="AI46" s="65"/>
      <c r="AJ46" s="63" t="s">
        <v>59</v>
      </c>
      <c r="AK46" s="64"/>
      <c r="AL46" s="64"/>
      <c r="AM46" s="64"/>
      <c r="AN46" s="64"/>
      <c r="AO46" s="64"/>
      <c r="AP46" s="64"/>
      <c r="AQ46" s="65"/>
      <c r="AR46" s="63" t="s">
        <v>182</v>
      </c>
      <c r="AS46" s="64"/>
      <c r="AT46" s="64"/>
      <c r="AU46" s="64"/>
      <c r="AV46" s="65"/>
      <c r="AW46" s="54">
        <v>0</v>
      </c>
      <c r="AX46" s="55"/>
      <c r="AY46" s="55"/>
      <c r="AZ46" s="55"/>
      <c r="BA46" s="55"/>
      <c r="BB46" s="55"/>
      <c r="BC46" s="56"/>
      <c r="BD46" s="54">
        <v>0</v>
      </c>
      <c r="BE46" s="55"/>
      <c r="BF46" s="55"/>
      <c r="BG46" s="55"/>
      <c r="BH46" s="55"/>
      <c r="BI46" s="55"/>
      <c r="BJ46" s="56"/>
      <c r="BK46" s="54">
        <v>0</v>
      </c>
      <c r="BL46" s="55"/>
      <c r="BM46" s="55"/>
      <c r="BN46" s="55"/>
      <c r="BO46" s="55"/>
      <c r="BP46" s="55"/>
      <c r="BQ46" s="56"/>
      <c r="BR46" s="54"/>
      <c r="BS46" s="55"/>
      <c r="BT46" s="55"/>
      <c r="BU46" s="55"/>
      <c r="BV46" s="55"/>
      <c r="BW46" s="55"/>
      <c r="BX46" s="57"/>
    </row>
    <row r="47" spans="1:76" s="6" customFormat="1" ht="12" hidden="1">
      <c r="A47" s="95" t="s">
        <v>60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7"/>
      <c r="AF47" s="61" t="s">
        <v>183</v>
      </c>
      <c r="AG47" s="62"/>
      <c r="AH47" s="62"/>
      <c r="AI47" s="62"/>
      <c r="AJ47" s="62" t="s">
        <v>59</v>
      </c>
      <c r="AK47" s="62"/>
      <c r="AL47" s="62"/>
      <c r="AM47" s="62"/>
      <c r="AN47" s="62"/>
      <c r="AO47" s="62"/>
      <c r="AP47" s="62"/>
      <c r="AQ47" s="62"/>
      <c r="AR47" s="79" t="s">
        <v>182</v>
      </c>
      <c r="AS47" s="62"/>
      <c r="AT47" s="62"/>
      <c r="AU47" s="62"/>
      <c r="AV47" s="62"/>
      <c r="AW47" s="75">
        <v>0</v>
      </c>
      <c r="AX47" s="75"/>
      <c r="AY47" s="75"/>
      <c r="AZ47" s="75"/>
      <c r="BA47" s="75"/>
      <c r="BB47" s="75"/>
      <c r="BC47" s="75"/>
      <c r="BD47" s="75">
        <v>0</v>
      </c>
      <c r="BE47" s="75"/>
      <c r="BF47" s="75"/>
      <c r="BG47" s="75"/>
      <c r="BH47" s="75"/>
      <c r="BI47" s="75"/>
      <c r="BJ47" s="75"/>
      <c r="BK47" s="75">
        <v>0</v>
      </c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/>
    </row>
    <row r="48" spans="1:76" s="6" customFormat="1" ht="12" hidden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  <c r="AF48" s="73"/>
      <c r="AG48" s="64"/>
      <c r="AH48" s="64"/>
      <c r="AI48" s="65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54"/>
      <c r="BS48" s="55"/>
      <c r="BT48" s="55"/>
      <c r="BU48" s="55"/>
      <c r="BV48" s="55"/>
      <c r="BW48" s="55"/>
      <c r="BX48" s="57"/>
    </row>
    <row r="49" spans="1:76" s="6" customFormat="1" ht="12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40" t="s">
        <v>270</v>
      </c>
      <c r="AG49" s="41"/>
      <c r="AH49" s="41"/>
      <c r="AI49" s="42"/>
      <c r="AJ49" s="46" t="s">
        <v>58</v>
      </c>
      <c r="AK49" s="41"/>
      <c r="AL49" s="41"/>
      <c r="AM49" s="41"/>
      <c r="AN49" s="41"/>
      <c r="AO49" s="41"/>
      <c r="AP49" s="41"/>
      <c r="AQ49" s="42"/>
      <c r="AR49" s="46" t="s">
        <v>179</v>
      </c>
      <c r="AS49" s="41"/>
      <c r="AT49" s="41"/>
      <c r="AU49" s="41"/>
      <c r="AV49" s="42"/>
      <c r="AW49" s="48">
        <v>833850</v>
      </c>
      <c r="AX49" s="49"/>
      <c r="AY49" s="49"/>
      <c r="AZ49" s="49"/>
      <c r="BA49" s="49"/>
      <c r="BB49" s="49"/>
      <c r="BC49" s="50"/>
      <c r="BD49" s="48">
        <v>0</v>
      </c>
      <c r="BE49" s="49"/>
      <c r="BF49" s="49"/>
      <c r="BG49" s="49"/>
      <c r="BH49" s="49"/>
      <c r="BI49" s="49"/>
      <c r="BJ49" s="50"/>
      <c r="BK49" s="48">
        <v>0</v>
      </c>
      <c r="BL49" s="49"/>
      <c r="BM49" s="49"/>
      <c r="BN49" s="49"/>
      <c r="BO49" s="49"/>
      <c r="BP49" s="49"/>
      <c r="BQ49" s="50"/>
      <c r="BR49" s="48"/>
      <c r="BS49" s="49"/>
      <c r="BT49" s="49"/>
      <c r="BU49" s="49"/>
      <c r="BV49" s="49"/>
      <c r="BW49" s="49"/>
      <c r="BX49" s="71"/>
    </row>
    <row r="50" spans="1:76" s="6" customFormat="1" ht="12">
      <c r="A50" s="37" t="s">
        <v>177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43"/>
      <c r="AG50" s="44"/>
      <c r="AH50" s="44"/>
      <c r="AI50" s="45"/>
      <c r="AJ50" s="47"/>
      <c r="AK50" s="44"/>
      <c r="AL50" s="44"/>
      <c r="AM50" s="44"/>
      <c r="AN50" s="44"/>
      <c r="AO50" s="44"/>
      <c r="AP50" s="44"/>
      <c r="AQ50" s="45"/>
      <c r="AR50" s="47"/>
      <c r="AS50" s="44"/>
      <c r="AT50" s="44"/>
      <c r="AU50" s="44"/>
      <c r="AV50" s="45"/>
      <c r="AW50" s="51"/>
      <c r="AX50" s="52"/>
      <c r="AY50" s="52"/>
      <c r="AZ50" s="52"/>
      <c r="BA50" s="52"/>
      <c r="BB50" s="52"/>
      <c r="BC50" s="53"/>
      <c r="BD50" s="51"/>
      <c r="BE50" s="52"/>
      <c r="BF50" s="52"/>
      <c r="BG50" s="52"/>
      <c r="BH50" s="52"/>
      <c r="BI50" s="52"/>
      <c r="BJ50" s="53"/>
      <c r="BK50" s="51"/>
      <c r="BL50" s="52"/>
      <c r="BM50" s="52"/>
      <c r="BN50" s="52"/>
      <c r="BO50" s="52"/>
      <c r="BP50" s="52"/>
      <c r="BQ50" s="53"/>
      <c r="BR50" s="51"/>
      <c r="BS50" s="52"/>
      <c r="BT50" s="52"/>
      <c r="BU50" s="52"/>
      <c r="BV50" s="52"/>
      <c r="BW50" s="52"/>
      <c r="BX50" s="72"/>
    </row>
    <row r="51" spans="1:76" s="6" customFormat="1" ht="12" customHeight="1">
      <c r="A51" s="118" t="s">
        <v>61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9"/>
      <c r="AF51" s="91" t="s">
        <v>38</v>
      </c>
      <c r="AG51" s="62"/>
      <c r="AH51" s="62"/>
      <c r="AI51" s="62"/>
      <c r="AJ51" s="92" t="s">
        <v>120</v>
      </c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126">
        <f>AW52+AW54</f>
        <v>0</v>
      </c>
      <c r="AX51" s="126"/>
      <c r="AY51" s="126"/>
      <c r="AZ51" s="126"/>
      <c r="BA51" s="126"/>
      <c r="BB51" s="126"/>
      <c r="BC51" s="126"/>
      <c r="BD51" s="126">
        <f>BD52+BD54</f>
        <v>0</v>
      </c>
      <c r="BE51" s="126"/>
      <c r="BF51" s="126"/>
      <c r="BG51" s="126"/>
      <c r="BH51" s="126"/>
      <c r="BI51" s="126"/>
      <c r="BJ51" s="126"/>
      <c r="BK51" s="126">
        <f>BK52+BK54</f>
        <v>0</v>
      </c>
      <c r="BL51" s="126"/>
      <c r="BM51" s="126"/>
      <c r="BN51" s="126"/>
      <c r="BO51" s="126"/>
      <c r="BP51" s="126"/>
      <c r="BQ51" s="126"/>
      <c r="BR51" s="126">
        <f>BR52+BR54</f>
        <v>0</v>
      </c>
      <c r="BS51" s="126"/>
      <c r="BT51" s="126"/>
      <c r="BU51" s="126"/>
      <c r="BV51" s="126"/>
      <c r="BW51" s="126"/>
      <c r="BX51" s="126"/>
    </row>
    <row r="52" spans="1:76" s="6" customFormat="1" ht="12">
      <c r="A52" s="130" t="s">
        <v>20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264"/>
      <c r="AF52" s="259"/>
      <c r="AG52" s="41"/>
      <c r="AH52" s="41"/>
      <c r="AI52" s="42"/>
      <c r="AJ52" s="46" t="s">
        <v>187</v>
      </c>
      <c r="AK52" s="41"/>
      <c r="AL52" s="41"/>
      <c r="AM52" s="41"/>
      <c r="AN52" s="41"/>
      <c r="AO52" s="41"/>
      <c r="AP52" s="41"/>
      <c r="AQ52" s="42"/>
      <c r="AR52" s="46" t="s">
        <v>187</v>
      </c>
      <c r="AS52" s="41"/>
      <c r="AT52" s="41"/>
      <c r="AU52" s="41"/>
      <c r="AV52" s="42"/>
      <c r="AW52" s="48">
        <v>0</v>
      </c>
      <c r="AX52" s="49"/>
      <c r="AY52" s="49"/>
      <c r="AZ52" s="49"/>
      <c r="BA52" s="49"/>
      <c r="BB52" s="49"/>
      <c r="BC52" s="50"/>
      <c r="BD52" s="48">
        <v>0</v>
      </c>
      <c r="BE52" s="49"/>
      <c r="BF52" s="49"/>
      <c r="BG52" s="49"/>
      <c r="BH52" s="49"/>
      <c r="BI52" s="49"/>
      <c r="BJ52" s="50"/>
      <c r="BK52" s="48">
        <v>0</v>
      </c>
      <c r="BL52" s="49"/>
      <c r="BM52" s="49"/>
      <c r="BN52" s="49"/>
      <c r="BO52" s="49"/>
      <c r="BP52" s="49"/>
      <c r="BQ52" s="50"/>
      <c r="BR52" s="48"/>
      <c r="BS52" s="49"/>
      <c r="BT52" s="49"/>
      <c r="BU52" s="49"/>
      <c r="BV52" s="49"/>
      <c r="BW52" s="49"/>
      <c r="BX52" s="71"/>
    </row>
    <row r="53" spans="1:76" s="6" customFormat="1" ht="12">
      <c r="A53" s="269" t="s">
        <v>185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1"/>
      <c r="AF53" s="261"/>
      <c r="AG53" s="262"/>
      <c r="AH53" s="262"/>
      <c r="AI53" s="263"/>
      <c r="AJ53" s="47"/>
      <c r="AK53" s="44"/>
      <c r="AL53" s="44"/>
      <c r="AM53" s="44"/>
      <c r="AN53" s="44"/>
      <c r="AO53" s="44"/>
      <c r="AP53" s="44"/>
      <c r="AQ53" s="45"/>
      <c r="AR53" s="47"/>
      <c r="AS53" s="44"/>
      <c r="AT53" s="44"/>
      <c r="AU53" s="44"/>
      <c r="AV53" s="45"/>
      <c r="AW53" s="51"/>
      <c r="AX53" s="52"/>
      <c r="AY53" s="52"/>
      <c r="AZ53" s="52"/>
      <c r="BA53" s="52"/>
      <c r="BB53" s="52"/>
      <c r="BC53" s="53"/>
      <c r="BD53" s="51"/>
      <c r="BE53" s="52"/>
      <c r="BF53" s="52"/>
      <c r="BG53" s="52"/>
      <c r="BH53" s="52"/>
      <c r="BI53" s="52"/>
      <c r="BJ53" s="53"/>
      <c r="BK53" s="51"/>
      <c r="BL53" s="52"/>
      <c r="BM53" s="52"/>
      <c r="BN53" s="52"/>
      <c r="BO53" s="52"/>
      <c r="BP53" s="52"/>
      <c r="BQ53" s="53"/>
      <c r="BR53" s="51"/>
      <c r="BS53" s="52"/>
      <c r="BT53" s="52"/>
      <c r="BU53" s="52"/>
      <c r="BV53" s="52"/>
      <c r="BW53" s="52"/>
      <c r="BX53" s="72"/>
    </row>
    <row r="54" spans="1:76" s="6" customFormat="1" ht="12">
      <c r="A54" s="242" t="s">
        <v>186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4"/>
      <c r="AF54" s="73"/>
      <c r="AG54" s="64"/>
      <c r="AH54" s="64"/>
      <c r="AI54" s="65"/>
      <c r="AJ54" s="79" t="s">
        <v>188</v>
      </c>
      <c r="AK54" s="62"/>
      <c r="AL54" s="62"/>
      <c r="AM54" s="62"/>
      <c r="AN54" s="62"/>
      <c r="AO54" s="62"/>
      <c r="AP54" s="62"/>
      <c r="AQ54" s="62"/>
      <c r="AR54" s="79" t="s">
        <v>188</v>
      </c>
      <c r="AS54" s="62"/>
      <c r="AT54" s="62"/>
      <c r="AU54" s="62"/>
      <c r="AV54" s="62"/>
      <c r="AW54" s="75">
        <v>0</v>
      </c>
      <c r="AX54" s="75"/>
      <c r="AY54" s="75"/>
      <c r="AZ54" s="75"/>
      <c r="BA54" s="75"/>
      <c r="BB54" s="75"/>
      <c r="BC54" s="75"/>
      <c r="BD54" s="75">
        <v>0</v>
      </c>
      <c r="BE54" s="75"/>
      <c r="BF54" s="75"/>
      <c r="BG54" s="75"/>
      <c r="BH54" s="75"/>
      <c r="BI54" s="75"/>
      <c r="BJ54" s="75"/>
      <c r="BK54" s="75">
        <v>0</v>
      </c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6"/>
    </row>
    <row r="55" spans="1:76" s="6" customFormat="1" ht="12">
      <c r="A55" s="245" t="s">
        <v>243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7"/>
      <c r="AF55" s="91" t="s">
        <v>39</v>
      </c>
      <c r="AG55" s="62"/>
      <c r="AH55" s="62"/>
      <c r="AI55" s="62"/>
      <c r="AJ55" s="62" t="s">
        <v>25</v>
      </c>
      <c r="AK55" s="62"/>
      <c r="AL55" s="62"/>
      <c r="AM55" s="62"/>
      <c r="AN55" s="62"/>
      <c r="AO55" s="62"/>
      <c r="AP55" s="62"/>
      <c r="AQ55" s="62"/>
      <c r="AR55" s="92"/>
      <c r="AS55" s="92"/>
      <c r="AT55" s="92"/>
      <c r="AU55" s="92"/>
      <c r="AV55" s="92"/>
      <c r="AW55" s="75">
        <f>AW56</f>
        <v>0</v>
      </c>
      <c r="AX55" s="75"/>
      <c r="AY55" s="75"/>
      <c r="AZ55" s="75"/>
      <c r="BA55" s="75"/>
      <c r="BB55" s="75"/>
      <c r="BC55" s="75"/>
      <c r="BD55" s="75">
        <f>BD56</f>
        <v>0</v>
      </c>
      <c r="BE55" s="75"/>
      <c r="BF55" s="75"/>
      <c r="BG55" s="75"/>
      <c r="BH55" s="75"/>
      <c r="BI55" s="75"/>
      <c r="BJ55" s="75"/>
      <c r="BK55" s="75">
        <f>BK56</f>
        <v>0</v>
      </c>
      <c r="BL55" s="75"/>
      <c r="BM55" s="75"/>
      <c r="BN55" s="75"/>
      <c r="BO55" s="75"/>
      <c r="BP55" s="75"/>
      <c r="BQ55" s="75"/>
      <c r="BR55" s="75" t="str">
        <f>BR56</f>
        <v>х</v>
      </c>
      <c r="BS55" s="75"/>
      <c r="BT55" s="75"/>
      <c r="BU55" s="75"/>
      <c r="BV55" s="75"/>
      <c r="BW55" s="75"/>
      <c r="BX55" s="75"/>
    </row>
    <row r="56" spans="1:76" s="6" customFormat="1" ht="35.25" customHeight="1">
      <c r="A56" s="130" t="s">
        <v>67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2"/>
      <c r="AF56" s="91" t="s">
        <v>40</v>
      </c>
      <c r="AG56" s="62"/>
      <c r="AH56" s="62"/>
      <c r="AI56" s="62"/>
      <c r="AJ56" s="62" t="s">
        <v>69</v>
      </c>
      <c r="AK56" s="62"/>
      <c r="AL56" s="62"/>
      <c r="AM56" s="62"/>
      <c r="AN56" s="62"/>
      <c r="AO56" s="62"/>
      <c r="AP56" s="62"/>
      <c r="AQ56" s="62"/>
      <c r="AR56" s="79" t="s">
        <v>69</v>
      </c>
      <c r="AS56" s="62"/>
      <c r="AT56" s="62"/>
      <c r="AU56" s="62"/>
      <c r="AV56" s="62"/>
      <c r="AW56" s="75">
        <v>0</v>
      </c>
      <c r="AX56" s="75"/>
      <c r="AY56" s="75"/>
      <c r="AZ56" s="75"/>
      <c r="BA56" s="75"/>
      <c r="BB56" s="75"/>
      <c r="BC56" s="75"/>
      <c r="BD56" s="75">
        <v>0</v>
      </c>
      <c r="BE56" s="75"/>
      <c r="BF56" s="75"/>
      <c r="BG56" s="75"/>
      <c r="BH56" s="75"/>
      <c r="BI56" s="75"/>
      <c r="BJ56" s="75"/>
      <c r="BK56" s="75">
        <v>0</v>
      </c>
      <c r="BL56" s="75"/>
      <c r="BM56" s="75"/>
      <c r="BN56" s="75"/>
      <c r="BO56" s="75"/>
      <c r="BP56" s="75"/>
      <c r="BQ56" s="75"/>
      <c r="BR56" s="75" t="s">
        <v>25</v>
      </c>
      <c r="BS56" s="75"/>
      <c r="BT56" s="75"/>
      <c r="BU56" s="75"/>
      <c r="BV56" s="75"/>
      <c r="BW56" s="75"/>
      <c r="BX56" s="76"/>
    </row>
    <row r="57" spans="1:76" s="6" customFormat="1" ht="12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7"/>
      <c r="AF57" s="73"/>
      <c r="AG57" s="64"/>
      <c r="AH57" s="64"/>
      <c r="AI57" s="65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6"/>
    </row>
    <row r="58" spans="1:76" s="6" customFormat="1" ht="12">
      <c r="A58" s="255" t="s">
        <v>68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7"/>
      <c r="AF58" s="129" t="s">
        <v>41</v>
      </c>
      <c r="AG58" s="128"/>
      <c r="AH58" s="128"/>
      <c r="AI58" s="128"/>
      <c r="AJ58" s="128" t="s">
        <v>25</v>
      </c>
      <c r="AK58" s="128"/>
      <c r="AL58" s="128"/>
      <c r="AM58" s="128"/>
      <c r="AN58" s="128"/>
      <c r="AO58" s="128"/>
      <c r="AP58" s="128"/>
      <c r="AQ58" s="128"/>
      <c r="AR58" s="62"/>
      <c r="AS58" s="62"/>
      <c r="AT58" s="62"/>
      <c r="AU58" s="62"/>
      <c r="AV58" s="62"/>
      <c r="AW58" s="75">
        <f>AW59+AW77+AW85+AW94+AW96</f>
        <v>21804066.36</v>
      </c>
      <c r="AX58" s="75"/>
      <c r="AY58" s="75"/>
      <c r="AZ58" s="75"/>
      <c r="BA58" s="75"/>
      <c r="BB58" s="75"/>
      <c r="BC58" s="75"/>
      <c r="BD58" s="75">
        <f>BD59+BD77+BD85+BD94+BD96</f>
        <v>20763204.25</v>
      </c>
      <c r="BE58" s="75"/>
      <c r="BF58" s="75"/>
      <c r="BG58" s="75"/>
      <c r="BH58" s="75"/>
      <c r="BI58" s="75"/>
      <c r="BJ58" s="75"/>
      <c r="BK58" s="75">
        <f>BK59+BK77+BK85+BK94+BK96</f>
        <v>18441599.259999998</v>
      </c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</row>
    <row r="59" spans="1:76" s="6" customFormat="1" ht="21.75" customHeight="1">
      <c r="A59" s="258" t="s">
        <v>246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7"/>
      <c r="AF59" s="91" t="s">
        <v>42</v>
      </c>
      <c r="AG59" s="62"/>
      <c r="AH59" s="62"/>
      <c r="AI59" s="62"/>
      <c r="AJ59" s="62" t="s">
        <v>25</v>
      </c>
      <c r="AK59" s="62"/>
      <c r="AL59" s="62"/>
      <c r="AM59" s="62"/>
      <c r="AN59" s="62"/>
      <c r="AO59" s="62"/>
      <c r="AP59" s="62"/>
      <c r="AQ59" s="62"/>
      <c r="AR59" s="227"/>
      <c r="AS59" s="227"/>
      <c r="AT59" s="227"/>
      <c r="AU59" s="227"/>
      <c r="AV59" s="227"/>
      <c r="AW59" s="75">
        <f>AW60+AW63+AW64+AW70+AW71</f>
        <v>13114412.33</v>
      </c>
      <c r="AX59" s="75"/>
      <c r="AY59" s="75"/>
      <c r="AZ59" s="75"/>
      <c r="BA59" s="75"/>
      <c r="BB59" s="75"/>
      <c r="BC59" s="75"/>
      <c r="BD59" s="75">
        <f>BD60+BD63+BD64+BD70+BD71</f>
        <v>12617700</v>
      </c>
      <c r="BE59" s="75"/>
      <c r="BF59" s="75"/>
      <c r="BG59" s="75"/>
      <c r="BH59" s="75"/>
      <c r="BI59" s="75"/>
      <c r="BJ59" s="75"/>
      <c r="BK59" s="75">
        <f>BK60+BK63+BK64+BK70+BK71</f>
        <v>12617600</v>
      </c>
      <c r="BL59" s="75"/>
      <c r="BM59" s="75"/>
      <c r="BN59" s="75"/>
      <c r="BO59" s="75"/>
      <c r="BP59" s="75"/>
      <c r="BQ59" s="75"/>
      <c r="BR59" s="75" t="s">
        <v>25</v>
      </c>
      <c r="BS59" s="75"/>
      <c r="BT59" s="75"/>
      <c r="BU59" s="75"/>
      <c r="BV59" s="75"/>
      <c r="BW59" s="75"/>
      <c r="BX59" s="76"/>
    </row>
    <row r="60" spans="1:76" s="6" customFormat="1" ht="24" customHeight="1">
      <c r="A60" s="236" t="s">
        <v>244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2"/>
      <c r="AF60" s="61" t="s">
        <v>43</v>
      </c>
      <c r="AG60" s="79"/>
      <c r="AH60" s="79"/>
      <c r="AI60" s="79"/>
      <c r="AJ60" s="92" t="s">
        <v>72</v>
      </c>
      <c r="AK60" s="92"/>
      <c r="AL60" s="92"/>
      <c r="AM60" s="92"/>
      <c r="AN60" s="92"/>
      <c r="AO60" s="92"/>
      <c r="AP60" s="92"/>
      <c r="AQ60" s="92"/>
      <c r="AR60" s="62"/>
      <c r="AS60" s="62"/>
      <c r="AT60" s="62"/>
      <c r="AU60" s="62"/>
      <c r="AV60" s="62"/>
      <c r="AW60" s="75">
        <f>AW61+AW62</f>
        <v>9808415.26</v>
      </c>
      <c r="AX60" s="75"/>
      <c r="AY60" s="75"/>
      <c r="AZ60" s="75"/>
      <c r="BA60" s="75"/>
      <c r="BB60" s="75"/>
      <c r="BC60" s="75"/>
      <c r="BD60" s="75">
        <f>BD61+BD62</f>
        <v>9395783</v>
      </c>
      <c r="BE60" s="75"/>
      <c r="BF60" s="75"/>
      <c r="BG60" s="75"/>
      <c r="BH60" s="75"/>
      <c r="BI60" s="75"/>
      <c r="BJ60" s="75"/>
      <c r="BK60" s="75">
        <f>BK61+BK62</f>
        <v>9395783</v>
      </c>
      <c r="BL60" s="75"/>
      <c r="BM60" s="75"/>
      <c r="BN60" s="75"/>
      <c r="BO60" s="75"/>
      <c r="BP60" s="75"/>
      <c r="BQ60" s="75"/>
      <c r="BR60" s="75" t="s">
        <v>25</v>
      </c>
      <c r="BS60" s="75"/>
      <c r="BT60" s="75"/>
      <c r="BU60" s="75"/>
      <c r="BV60" s="75"/>
      <c r="BW60" s="75"/>
      <c r="BX60" s="76"/>
    </row>
    <row r="61" spans="1:76" s="6" customFormat="1" ht="24" customHeight="1">
      <c r="A61" s="77" t="s">
        <v>191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4"/>
      <c r="AF61" s="68" t="s">
        <v>193</v>
      </c>
      <c r="AG61" s="64"/>
      <c r="AH61" s="64"/>
      <c r="AI61" s="65"/>
      <c r="AJ61" s="63" t="s">
        <v>72</v>
      </c>
      <c r="AK61" s="64"/>
      <c r="AL61" s="64"/>
      <c r="AM61" s="64"/>
      <c r="AN61" s="64"/>
      <c r="AO61" s="64"/>
      <c r="AP61" s="64"/>
      <c r="AQ61" s="65"/>
      <c r="AR61" s="63" t="s">
        <v>189</v>
      </c>
      <c r="AS61" s="64"/>
      <c r="AT61" s="64"/>
      <c r="AU61" s="64"/>
      <c r="AV61" s="65"/>
      <c r="AW61" s="54">
        <v>9691965.26</v>
      </c>
      <c r="AX61" s="55"/>
      <c r="AY61" s="55"/>
      <c r="AZ61" s="55"/>
      <c r="BA61" s="55"/>
      <c r="BB61" s="55"/>
      <c r="BC61" s="56"/>
      <c r="BD61" s="54">
        <v>9395783</v>
      </c>
      <c r="BE61" s="55"/>
      <c r="BF61" s="55"/>
      <c r="BG61" s="55"/>
      <c r="BH61" s="55"/>
      <c r="BI61" s="55"/>
      <c r="BJ61" s="56"/>
      <c r="BK61" s="54">
        <v>9395783</v>
      </c>
      <c r="BL61" s="55"/>
      <c r="BM61" s="55"/>
      <c r="BN61" s="55"/>
      <c r="BO61" s="55"/>
      <c r="BP61" s="55"/>
      <c r="BQ61" s="56"/>
      <c r="BR61" s="75" t="s">
        <v>25</v>
      </c>
      <c r="BS61" s="75"/>
      <c r="BT61" s="75"/>
      <c r="BU61" s="75"/>
      <c r="BV61" s="75"/>
      <c r="BW61" s="75"/>
      <c r="BX61" s="76"/>
    </row>
    <row r="62" spans="1:76" s="6" customFormat="1" ht="24" customHeight="1">
      <c r="A62" s="86" t="s">
        <v>190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7"/>
      <c r="AF62" s="68" t="s">
        <v>194</v>
      </c>
      <c r="AG62" s="64"/>
      <c r="AH62" s="64"/>
      <c r="AI62" s="65"/>
      <c r="AJ62" s="63" t="s">
        <v>72</v>
      </c>
      <c r="AK62" s="69"/>
      <c r="AL62" s="69"/>
      <c r="AM62" s="69"/>
      <c r="AN62" s="69"/>
      <c r="AO62" s="69"/>
      <c r="AP62" s="69"/>
      <c r="AQ62" s="70"/>
      <c r="AR62" s="63" t="s">
        <v>192</v>
      </c>
      <c r="AS62" s="69"/>
      <c r="AT62" s="69"/>
      <c r="AU62" s="69"/>
      <c r="AV62" s="70"/>
      <c r="AW62" s="80">
        <v>116450</v>
      </c>
      <c r="AX62" s="81"/>
      <c r="AY62" s="81"/>
      <c r="AZ62" s="81"/>
      <c r="BA62" s="81"/>
      <c r="BB62" s="81"/>
      <c r="BC62" s="82"/>
      <c r="BD62" s="54">
        <v>0</v>
      </c>
      <c r="BE62" s="55"/>
      <c r="BF62" s="55"/>
      <c r="BG62" s="55"/>
      <c r="BH62" s="55"/>
      <c r="BI62" s="55"/>
      <c r="BJ62" s="56"/>
      <c r="BK62" s="54">
        <v>0</v>
      </c>
      <c r="BL62" s="55"/>
      <c r="BM62" s="55"/>
      <c r="BN62" s="55"/>
      <c r="BO62" s="55"/>
      <c r="BP62" s="55"/>
      <c r="BQ62" s="56"/>
      <c r="BR62" s="75" t="s">
        <v>25</v>
      </c>
      <c r="BS62" s="75"/>
      <c r="BT62" s="75"/>
      <c r="BU62" s="75"/>
      <c r="BV62" s="75"/>
      <c r="BW62" s="75"/>
      <c r="BX62" s="76"/>
    </row>
    <row r="63" spans="1:76" s="6" customFormat="1" ht="24" customHeight="1">
      <c r="A63" s="86" t="s">
        <v>297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7"/>
      <c r="AF63" s="68" t="s">
        <v>296</v>
      </c>
      <c r="AG63" s="64"/>
      <c r="AH63" s="64"/>
      <c r="AI63" s="65"/>
      <c r="AJ63" s="63" t="s">
        <v>72</v>
      </c>
      <c r="AK63" s="69"/>
      <c r="AL63" s="69"/>
      <c r="AM63" s="69"/>
      <c r="AN63" s="69"/>
      <c r="AO63" s="69"/>
      <c r="AP63" s="69"/>
      <c r="AQ63" s="70"/>
      <c r="AR63" s="63" t="s">
        <v>198</v>
      </c>
      <c r="AS63" s="69"/>
      <c r="AT63" s="69"/>
      <c r="AU63" s="69"/>
      <c r="AV63" s="70"/>
      <c r="AW63" s="80">
        <v>0</v>
      </c>
      <c r="AX63" s="81"/>
      <c r="AY63" s="81"/>
      <c r="AZ63" s="81"/>
      <c r="BA63" s="81"/>
      <c r="BB63" s="81"/>
      <c r="BC63" s="82"/>
      <c r="BD63" s="54">
        <v>0</v>
      </c>
      <c r="BE63" s="55"/>
      <c r="BF63" s="55"/>
      <c r="BG63" s="55"/>
      <c r="BH63" s="55"/>
      <c r="BI63" s="55"/>
      <c r="BJ63" s="56"/>
      <c r="BK63" s="54">
        <v>0</v>
      </c>
      <c r="BL63" s="55"/>
      <c r="BM63" s="55"/>
      <c r="BN63" s="55"/>
      <c r="BO63" s="55"/>
      <c r="BP63" s="55"/>
      <c r="BQ63" s="56"/>
      <c r="BR63" s="75" t="s">
        <v>25</v>
      </c>
      <c r="BS63" s="75"/>
      <c r="BT63" s="75"/>
      <c r="BU63" s="75"/>
      <c r="BV63" s="75"/>
      <c r="BW63" s="75"/>
      <c r="BX63" s="76"/>
    </row>
    <row r="64" spans="1:76" s="6" customFormat="1" ht="12">
      <c r="A64" s="240" t="s">
        <v>195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1"/>
      <c r="AF64" s="91" t="s">
        <v>44</v>
      </c>
      <c r="AG64" s="62"/>
      <c r="AH64" s="62"/>
      <c r="AI64" s="62"/>
      <c r="AJ64" s="92" t="s">
        <v>73</v>
      </c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75">
        <f>AW65+AW66+AW67+AW68+Стр1_2125_5</f>
        <v>349200</v>
      </c>
      <c r="AX64" s="75"/>
      <c r="AY64" s="75"/>
      <c r="AZ64" s="75"/>
      <c r="BA64" s="75"/>
      <c r="BB64" s="75"/>
      <c r="BC64" s="75"/>
      <c r="BD64" s="75">
        <f>BD65+BD66+BD67+BD68+Стр1_2125_6</f>
        <v>245100</v>
      </c>
      <c r="BE64" s="75"/>
      <c r="BF64" s="75"/>
      <c r="BG64" s="75"/>
      <c r="BH64" s="75"/>
      <c r="BI64" s="75"/>
      <c r="BJ64" s="75"/>
      <c r="BK64" s="75">
        <f>BK65+BK66+BK67+BK68+Стр1_2125_7</f>
        <v>245100</v>
      </c>
      <c r="BL64" s="75"/>
      <c r="BM64" s="75"/>
      <c r="BN64" s="75"/>
      <c r="BO64" s="75"/>
      <c r="BP64" s="75"/>
      <c r="BQ64" s="75"/>
      <c r="BR64" s="75" t="s">
        <v>25</v>
      </c>
      <c r="BS64" s="75"/>
      <c r="BT64" s="75"/>
      <c r="BU64" s="75"/>
      <c r="BV64" s="75"/>
      <c r="BW64" s="75"/>
      <c r="BX64" s="76"/>
    </row>
    <row r="65" spans="1:76" s="6" customFormat="1" ht="24" customHeight="1">
      <c r="A65" s="133" t="s">
        <v>196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2"/>
      <c r="AF65" s="68" t="s">
        <v>205</v>
      </c>
      <c r="AG65" s="64"/>
      <c r="AH65" s="64"/>
      <c r="AI65" s="65"/>
      <c r="AJ65" s="63" t="s">
        <v>73</v>
      </c>
      <c r="AK65" s="64"/>
      <c r="AL65" s="64"/>
      <c r="AM65" s="64"/>
      <c r="AN65" s="64"/>
      <c r="AO65" s="64"/>
      <c r="AP65" s="64"/>
      <c r="AQ65" s="65"/>
      <c r="AR65" s="63" t="s">
        <v>197</v>
      </c>
      <c r="AS65" s="64"/>
      <c r="AT65" s="64"/>
      <c r="AU65" s="64"/>
      <c r="AV65" s="65"/>
      <c r="AW65" s="54">
        <v>300</v>
      </c>
      <c r="AX65" s="55"/>
      <c r="AY65" s="55"/>
      <c r="AZ65" s="55"/>
      <c r="BA65" s="55"/>
      <c r="BB65" s="55"/>
      <c r="BC65" s="56"/>
      <c r="BD65" s="54">
        <v>0</v>
      </c>
      <c r="BE65" s="55"/>
      <c r="BF65" s="55"/>
      <c r="BG65" s="55"/>
      <c r="BH65" s="55"/>
      <c r="BI65" s="55"/>
      <c r="BJ65" s="56"/>
      <c r="BK65" s="54">
        <v>0</v>
      </c>
      <c r="BL65" s="55"/>
      <c r="BM65" s="55"/>
      <c r="BN65" s="55"/>
      <c r="BO65" s="55"/>
      <c r="BP65" s="55"/>
      <c r="BQ65" s="56"/>
      <c r="BR65" s="75" t="s">
        <v>25</v>
      </c>
      <c r="BS65" s="75"/>
      <c r="BT65" s="75"/>
      <c r="BU65" s="75"/>
      <c r="BV65" s="75"/>
      <c r="BW65" s="75"/>
      <c r="BX65" s="76"/>
    </row>
    <row r="66" spans="1:76" s="6" customFormat="1" ht="12">
      <c r="A66" s="93" t="s">
        <v>199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8" t="s">
        <v>206</v>
      </c>
      <c r="AG66" s="64"/>
      <c r="AH66" s="64"/>
      <c r="AI66" s="65"/>
      <c r="AJ66" s="63" t="s">
        <v>73</v>
      </c>
      <c r="AK66" s="64"/>
      <c r="AL66" s="64"/>
      <c r="AM66" s="64"/>
      <c r="AN66" s="64"/>
      <c r="AO66" s="64"/>
      <c r="AP66" s="64"/>
      <c r="AQ66" s="65"/>
      <c r="AR66" s="63" t="s">
        <v>198</v>
      </c>
      <c r="AS66" s="64"/>
      <c r="AT66" s="64"/>
      <c r="AU66" s="64"/>
      <c r="AV66" s="65"/>
      <c r="AW66" s="54">
        <v>1500</v>
      </c>
      <c r="AX66" s="55"/>
      <c r="AY66" s="55"/>
      <c r="AZ66" s="55"/>
      <c r="BA66" s="55"/>
      <c r="BB66" s="55"/>
      <c r="BC66" s="56"/>
      <c r="BD66" s="54">
        <v>0</v>
      </c>
      <c r="BE66" s="55"/>
      <c r="BF66" s="55"/>
      <c r="BG66" s="55"/>
      <c r="BH66" s="55"/>
      <c r="BI66" s="55"/>
      <c r="BJ66" s="56"/>
      <c r="BK66" s="54">
        <v>0</v>
      </c>
      <c r="BL66" s="55"/>
      <c r="BM66" s="55"/>
      <c r="BN66" s="55"/>
      <c r="BO66" s="55"/>
      <c r="BP66" s="55"/>
      <c r="BQ66" s="56"/>
      <c r="BR66" s="75" t="s">
        <v>25</v>
      </c>
      <c r="BS66" s="75"/>
      <c r="BT66" s="75"/>
      <c r="BU66" s="75"/>
      <c r="BV66" s="75"/>
      <c r="BW66" s="75"/>
      <c r="BX66" s="76"/>
    </row>
    <row r="67" spans="1:76" s="6" customFormat="1" ht="12">
      <c r="A67" s="66" t="s">
        <v>190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7"/>
      <c r="AF67" s="68" t="s">
        <v>207</v>
      </c>
      <c r="AG67" s="64"/>
      <c r="AH67" s="64"/>
      <c r="AI67" s="65"/>
      <c r="AJ67" s="63" t="s">
        <v>73</v>
      </c>
      <c r="AK67" s="64"/>
      <c r="AL67" s="64"/>
      <c r="AM67" s="64"/>
      <c r="AN67" s="64"/>
      <c r="AO67" s="64"/>
      <c r="AP67" s="64"/>
      <c r="AQ67" s="65"/>
      <c r="AR67" s="63" t="s">
        <v>192</v>
      </c>
      <c r="AS67" s="64"/>
      <c r="AT67" s="64"/>
      <c r="AU67" s="64"/>
      <c r="AV67" s="65"/>
      <c r="AW67" s="54">
        <v>0</v>
      </c>
      <c r="AX67" s="55"/>
      <c r="AY67" s="55"/>
      <c r="AZ67" s="55"/>
      <c r="BA67" s="55"/>
      <c r="BB67" s="55"/>
      <c r="BC67" s="56"/>
      <c r="BD67" s="54">
        <v>0</v>
      </c>
      <c r="BE67" s="55"/>
      <c r="BF67" s="55"/>
      <c r="BG67" s="55"/>
      <c r="BH67" s="55"/>
      <c r="BI67" s="55"/>
      <c r="BJ67" s="56"/>
      <c r="BK67" s="54">
        <v>0</v>
      </c>
      <c r="BL67" s="55"/>
      <c r="BM67" s="55"/>
      <c r="BN67" s="55"/>
      <c r="BO67" s="55"/>
      <c r="BP67" s="55"/>
      <c r="BQ67" s="56"/>
      <c r="BR67" s="75" t="s">
        <v>25</v>
      </c>
      <c r="BS67" s="75"/>
      <c r="BT67" s="75"/>
      <c r="BU67" s="75"/>
      <c r="BV67" s="75"/>
      <c r="BW67" s="75"/>
      <c r="BX67" s="76"/>
    </row>
    <row r="68" spans="1:76" s="6" customFormat="1" ht="12">
      <c r="A68" s="93" t="s">
        <v>200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4"/>
      <c r="AF68" s="68" t="s">
        <v>208</v>
      </c>
      <c r="AG68" s="64"/>
      <c r="AH68" s="64"/>
      <c r="AI68" s="65"/>
      <c r="AJ68" s="63" t="s">
        <v>73</v>
      </c>
      <c r="AK68" s="64"/>
      <c r="AL68" s="64"/>
      <c r="AM68" s="64"/>
      <c r="AN68" s="64"/>
      <c r="AO68" s="64"/>
      <c r="AP68" s="64"/>
      <c r="AQ68" s="65"/>
      <c r="AR68" s="63" t="s">
        <v>201</v>
      </c>
      <c r="AS68" s="64"/>
      <c r="AT68" s="64"/>
      <c r="AU68" s="64"/>
      <c r="AV68" s="65"/>
      <c r="AW68" s="54">
        <v>0</v>
      </c>
      <c r="AX68" s="55"/>
      <c r="AY68" s="55"/>
      <c r="AZ68" s="55"/>
      <c r="BA68" s="55"/>
      <c r="BB68" s="55"/>
      <c r="BC68" s="56"/>
      <c r="BD68" s="54">
        <v>0</v>
      </c>
      <c r="BE68" s="55"/>
      <c r="BF68" s="55"/>
      <c r="BG68" s="55"/>
      <c r="BH68" s="55"/>
      <c r="BI68" s="55"/>
      <c r="BJ68" s="56"/>
      <c r="BK68" s="54">
        <v>0</v>
      </c>
      <c r="BL68" s="55"/>
      <c r="BM68" s="55"/>
      <c r="BN68" s="55"/>
      <c r="BO68" s="55"/>
      <c r="BP68" s="55"/>
      <c r="BQ68" s="56"/>
      <c r="BR68" s="75" t="s">
        <v>25</v>
      </c>
      <c r="BS68" s="75"/>
      <c r="BT68" s="75"/>
      <c r="BU68" s="75"/>
      <c r="BV68" s="75"/>
      <c r="BW68" s="75"/>
      <c r="BX68" s="76"/>
    </row>
    <row r="69" spans="1:76" s="6" customFormat="1" ht="12">
      <c r="A69" s="66" t="s">
        <v>304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7"/>
      <c r="AF69" s="68" t="s">
        <v>302</v>
      </c>
      <c r="AG69" s="69"/>
      <c r="AH69" s="69"/>
      <c r="AI69" s="70"/>
      <c r="AJ69" s="63" t="s">
        <v>73</v>
      </c>
      <c r="AK69" s="69"/>
      <c r="AL69" s="69"/>
      <c r="AM69" s="69"/>
      <c r="AN69" s="69"/>
      <c r="AO69" s="69"/>
      <c r="AP69" s="69"/>
      <c r="AQ69" s="70"/>
      <c r="AR69" s="63" t="s">
        <v>303</v>
      </c>
      <c r="AS69" s="69"/>
      <c r="AT69" s="69"/>
      <c r="AU69" s="69"/>
      <c r="AV69" s="70"/>
      <c r="AW69" s="54">
        <v>347400</v>
      </c>
      <c r="AX69" s="55"/>
      <c r="AY69" s="55"/>
      <c r="AZ69" s="55"/>
      <c r="BA69" s="55"/>
      <c r="BB69" s="55"/>
      <c r="BC69" s="56"/>
      <c r="BD69" s="54">
        <v>245100</v>
      </c>
      <c r="BE69" s="55"/>
      <c r="BF69" s="55"/>
      <c r="BG69" s="55"/>
      <c r="BH69" s="55"/>
      <c r="BI69" s="55"/>
      <c r="BJ69" s="56"/>
      <c r="BK69" s="54">
        <v>245100</v>
      </c>
      <c r="BL69" s="55"/>
      <c r="BM69" s="55"/>
      <c r="BN69" s="55"/>
      <c r="BO69" s="55"/>
      <c r="BP69" s="55"/>
      <c r="BQ69" s="56"/>
      <c r="BR69" s="54"/>
      <c r="BS69" s="55"/>
      <c r="BT69" s="55"/>
      <c r="BU69" s="55"/>
      <c r="BV69" s="55"/>
      <c r="BW69" s="55"/>
      <c r="BX69" s="57"/>
    </row>
    <row r="70" spans="1:76" s="6" customFormat="1" ht="23.25" customHeight="1">
      <c r="A70" s="138" t="s">
        <v>70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40"/>
      <c r="AF70" s="91" t="s">
        <v>63</v>
      </c>
      <c r="AG70" s="62"/>
      <c r="AH70" s="62"/>
      <c r="AI70" s="62"/>
      <c r="AJ70" s="92" t="s">
        <v>74</v>
      </c>
      <c r="AK70" s="92"/>
      <c r="AL70" s="92"/>
      <c r="AM70" s="92"/>
      <c r="AN70" s="92"/>
      <c r="AO70" s="92"/>
      <c r="AP70" s="92"/>
      <c r="AQ70" s="92"/>
      <c r="AR70" s="92" t="s">
        <v>198</v>
      </c>
      <c r="AS70" s="92"/>
      <c r="AT70" s="92"/>
      <c r="AU70" s="92"/>
      <c r="AV70" s="92"/>
      <c r="AW70" s="75">
        <v>30800</v>
      </c>
      <c r="AX70" s="75"/>
      <c r="AY70" s="75"/>
      <c r="AZ70" s="75"/>
      <c r="BA70" s="75"/>
      <c r="BB70" s="75"/>
      <c r="BC70" s="75"/>
      <c r="BD70" s="75">
        <v>16100</v>
      </c>
      <c r="BE70" s="75"/>
      <c r="BF70" s="75"/>
      <c r="BG70" s="75"/>
      <c r="BH70" s="75"/>
      <c r="BI70" s="75"/>
      <c r="BJ70" s="75"/>
      <c r="BK70" s="75">
        <v>16100</v>
      </c>
      <c r="BL70" s="75"/>
      <c r="BM70" s="75"/>
      <c r="BN70" s="75"/>
      <c r="BO70" s="75"/>
      <c r="BP70" s="75"/>
      <c r="BQ70" s="75"/>
      <c r="BR70" s="75" t="s">
        <v>25</v>
      </c>
      <c r="BS70" s="75"/>
      <c r="BT70" s="75"/>
      <c r="BU70" s="75"/>
      <c r="BV70" s="75"/>
      <c r="BW70" s="75"/>
      <c r="BX70" s="76"/>
    </row>
    <row r="71" spans="1:76" s="6" customFormat="1" ht="35.25" customHeight="1">
      <c r="A71" s="88" t="s">
        <v>168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90"/>
      <c r="AF71" s="91" t="s">
        <v>64</v>
      </c>
      <c r="AG71" s="62"/>
      <c r="AH71" s="62"/>
      <c r="AI71" s="62"/>
      <c r="AJ71" s="92" t="s">
        <v>75</v>
      </c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75">
        <f>AW72+AW73+AW74+AW75+AW76</f>
        <v>2925997.07</v>
      </c>
      <c r="AX71" s="75"/>
      <c r="AY71" s="75"/>
      <c r="AZ71" s="75"/>
      <c r="BA71" s="75"/>
      <c r="BB71" s="75"/>
      <c r="BC71" s="75"/>
      <c r="BD71" s="75">
        <f>BD72+BD73+BD74+BD75+BD76</f>
        <v>2960717</v>
      </c>
      <c r="BE71" s="75"/>
      <c r="BF71" s="75"/>
      <c r="BG71" s="75"/>
      <c r="BH71" s="75"/>
      <c r="BI71" s="75"/>
      <c r="BJ71" s="75"/>
      <c r="BK71" s="75">
        <f>BK72+BK73+BK74+BK75+BK76</f>
        <v>2960617</v>
      </c>
      <c r="BL71" s="75"/>
      <c r="BM71" s="75"/>
      <c r="BN71" s="75"/>
      <c r="BO71" s="75"/>
      <c r="BP71" s="75"/>
      <c r="BQ71" s="75"/>
      <c r="BR71" s="75" t="s">
        <v>25</v>
      </c>
      <c r="BS71" s="75"/>
      <c r="BT71" s="75"/>
      <c r="BU71" s="75"/>
      <c r="BV71" s="75"/>
      <c r="BW71" s="75"/>
      <c r="BX71" s="76"/>
    </row>
    <row r="72" spans="1:76" s="6" customFormat="1" ht="22.5" customHeight="1">
      <c r="A72" s="250" t="s">
        <v>71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2"/>
      <c r="AF72" s="91" t="s">
        <v>65</v>
      </c>
      <c r="AG72" s="62"/>
      <c r="AH72" s="62"/>
      <c r="AI72" s="62"/>
      <c r="AJ72" s="62" t="s">
        <v>75</v>
      </c>
      <c r="AK72" s="62"/>
      <c r="AL72" s="62"/>
      <c r="AM72" s="62"/>
      <c r="AN72" s="62"/>
      <c r="AO72" s="62"/>
      <c r="AP72" s="62"/>
      <c r="AQ72" s="62"/>
      <c r="AR72" s="79" t="s">
        <v>202</v>
      </c>
      <c r="AS72" s="62"/>
      <c r="AT72" s="62"/>
      <c r="AU72" s="62"/>
      <c r="AV72" s="62"/>
      <c r="AW72" s="75">
        <v>2916797.07</v>
      </c>
      <c r="AX72" s="75"/>
      <c r="AY72" s="75"/>
      <c r="AZ72" s="75"/>
      <c r="BA72" s="75"/>
      <c r="BB72" s="75"/>
      <c r="BC72" s="75"/>
      <c r="BD72" s="75">
        <v>2955817</v>
      </c>
      <c r="BE72" s="75"/>
      <c r="BF72" s="75"/>
      <c r="BG72" s="75"/>
      <c r="BH72" s="75"/>
      <c r="BI72" s="75"/>
      <c r="BJ72" s="75"/>
      <c r="BK72" s="75">
        <v>2955717</v>
      </c>
      <c r="BL72" s="75"/>
      <c r="BM72" s="75"/>
      <c r="BN72" s="75"/>
      <c r="BO72" s="75"/>
      <c r="BP72" s="75"/>
      <c r="BQ72" s="75"/>
      <c r="BR72" s="75" t="s">
        <v>25</v>
      </c>
      <c r="BS72" s="75"/>
      <c r="BT72" s="75"/>
      <c r="BU72" s="75"/>
      <c r="BV72" s="75"/>
      <c r="BW72" s="75"/>
      <c r="BX72" s="76"/>
    </row>
    <row r="73" spans="1:76" s="6" customFormat="1" ht="12" customHeight="1">
      <c r="A73" s="93" t="s">
        <v>203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4"/>
      <c r="AF73" s="91" t="s">
        <v>66</v>
      </c>
      <c r="AG73" s="62"/>
      <c r="AH73" s="62"/>
      <c r="AI73" s="62"/>
      <c r="AJ73" s="62" t="s">
        <v>75</v>
      </c>
      <c r="AK73" s="62"/>
      <c r="AL73" s="62"/>
      <c r="AM73" s="62"/>
      <c r="AN73" s="62"/>
      <c r="AO73" s="62"/>
      <c r="AP73" s="62"/>
      <c r="AQ73" s="62"/>
      <c r="AR73" s="79" t="s">
        <v>198</v>
      </c>
      <c r="AS73" s="62"/>
      <c r="AT73" s="62"/>
      <c r="AU73" s="62"/>
      <c r="AV73" s="62"/>
      <c r="AW73" s="75">
        <v>9200</v>
      </c>
      <c r="AX73" s="75"/>
      <c r="AY73" s="75"/>
      <c r="AZ73" s="75"/>
      <c r="BA73" s="75"/>
      <c r="BB73" s="75"/>
      <c r="BC73" s="75"/>
      <c r="BD73" s="75">
        <v>4900</v>
      </c>
      <c r="BE73" s="75"/>
      <c r="BF73" s="75"/>
      <c r="BG73" s="75"/>
      <c r="BH73" s="75"/>
      <c r="BI73" s="75"/>
      <c r="BJ73" s="75"/>
      <c r="BK73" s="75">
        <v>4900</v>
      </c>
      <c r="BL73" s="75"/>
      <c r="BM73" s="75"/>
      <c r="BN73" s="75"/>
      <c r="BO73" s="75"/>
      <c r="BP73" s="75"/>
      <c r="BQ73" s="75"/>
      <c r="BR73" s="75" t="s">
        <v>25</v>
      </c>
      <c r="BS73" s="75"/>
      <c r="BT73" s="75"/>
      <c r="BU73" s="75"/>
      <c r="BV73" s="75"/>
      <c r="BW73" s="75"/>
      <c r="BX73" s="76"/>
    </row>
    <row r="74" spans="1:76" s="6" customFormat="1" ht="16.5" customHeight="1">
      <c r="A74" s="77" t="s">
        <v>233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8"/>
      <c r="AF74" s="61" t="s">
        <v>204</v>
      </c>
      <c r="AG74" s="62"/>
      <c r="AH74" s="62"/>
      <c r="AI74" s="62"/>
      <c r="AJ74" s="79" t="s">
        <v>75</v>
      </c>
      <c r="AK74" s="62"/>
      <c r="AL74" s="62"/>
      <c r="AM74" s="62"/>
      <c r="AN74" s="62"/>
      <c r="AO74" s="62"/>
      <c r="AP74" s="62"/>
      <c r="AQ74" s="62"/>
      <c r="AR74" s="79" t="s">
        <v>95</v>
      </c>
      <c r="AS74" s="62"/>
      <c r="AT74" s="62"/>
      <c r="AU74" s="62"/>
      <c r="AV74" s="62"/>
      <c r="AW74" s="75">
        <v>0</v>
      </c>
      <c r="AX74" s="75"/>
      <c r="AY74" s="75"/>
      <c r="AZ74" s="75"/>
      <c r="BA74" s="75"/>
      <c r="BB74" s="75"/>
      <c r="BC74" s="75"/>
      <c r="BD74" s="75">
        <v>0</v>
      </c>
      <c r="BE74" s="75"/>
      <c r="BF74" s="75"/>
      <c r="BG74" s="75"/>
      <c r="BH74" s="75"/>
      <c r="BI74" s="75"/>
      <c r="BJ74" s="75"/>
      <c r="BK74" s="75">
        <v>0</v>
      </c>
      <c r="BL74" s="75"/>
      <c r="BM74" s="75"/>
      <c r="BN74" s="75"/>
      <c r="BO74" s="75"/>
      <c r="BP74" s="75"/>
      <c r="BQ74" s="75"/>
      <c r="BR74" s="75" t="s">
        <v>25</v>
      </c>
      <c r="BS74" s="75"/>
      <c r="BT74" s="75"/>
      <c r="BU74" s="75"/>
      <c r="BV74" s="75"/>
      <c r="BW74" s="75"/>
      <c r="BX74" s="76"/>
    </row>
    <row r="75" spans="1:76" s="6" customFormat="1" ht="16.5" customHeight="1">
      <c r="A75" s="77" t="s">
        <v>190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8"/>
      <c r="AF75" s="61" t="s">
        <v>290</v>
      </c>
      <c r="AG75" s="62"/>
      <c r="AH75" s="62"/>
      <c r="AI75" s="62"/>
      <c r="AJ75" s="79" t="s">
        <v>75</v>
      </c>
      <c r="AK75" s="62"/>
      <c r="AL75" s="62"/>
      <c r="AM75" s="62"/>
      <c r="AN75" s="62"/>
      <c r="AO75" s="62"/>
      <c r="AP75" s="62"/>
      <c r="AQ75" s="62"/>
      <c r="AR75" s="79" t="s">
        <v>192</v>
      </c>
      <c r="AS75" s="62"/>
      <c r="AT75" s="62"/>
      <c r="AU75" s="62"/>
      <c r="AV75" s="62"/>
      <c r="AW75" s="75">
        <v>0</v>
      </c>
      <c r="AX75" s="75"/>
      <c r="AY75" s="75"/>
      <c r="AZ75" s="75"/>
      <c r="BA75" s="75"/>
      <c r="BB75" s="75"/>
      <c r="BC75" s="75"/>
      <c r="BD75" s="75">
        <v>0</v>
      </c>
      <c r="BE75" s="75"/>
      <c r="BF75" s="75"/>
      <c r="BG75" s="75"/>
      <c r="BH75" s="75"/>
      <c r="BI75" s="75"/>
      <c r="BJ75" s="75"/>
      <c r="BK75" s="75">
        <v>0</v>
      </c>
      <c r="BL75" s="75"/>
      <c r="BM75" s="75"/>
      <c r="BN75" s="75"/>
      <c r="BO75" s="75"/>
      <c r="BP75" s="75"/>
      <c r="BQ75" s="75"/>
      <c r="BR75" s="75" t="s">
        <v>25</v>
      </c>
      <c r="BS75" s="75"/>
      <c r="BT75" s="75"/>
      <c r="BU75" s="75"/>
      <c r="BV75" s="75"/>
      <c r="BW75" s="75"/>
      <c r="BX75" s="76"/>
    </row>
    <row r="76" spans="1:76" s="6" customFormat="1" ht="24" customHeight="1">
      <c r="A76" s="77" t="s">
        <v>299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8"/>
      <c r="AF76" s="61" t="s">
        <v>298</v>
      </c>
      <c r="AG76" s="62"/>
      <c r="AH76" s="62"/>
      <c r="AI76" s="62"/>
      <c r="AJ76" s="79" t="s">
        <v>75</v>
      </c>
      <c r="AK76" s="62"/>
      <c r="AL76" s="62"/>
      <c r="AM76" s="62"/>
      <c r="AN76" s="62"/>
      <c r="AO76" s="62"/>
      <c r="AP76" s="62"/>
      <c r="AQ76" s="62"/>
      <c r="AR76" s="79" t="s">
        <v>209</v>
      </c>
      <c r="AS76" s="62"/>
      <c r="AT76" s="62"/>
      <c r="AU76" s="62"/>
      <c r="AV76" s="62"/>
      <c r="AW76" s="75">
        <v>0</v>
      </c>
      <c r="AX76" s="75"/>
      <c r="AY76" s="75"/>
      <c r="AZ76" s="75"/>
      <c r="BA76" s="75"/>
      <c r="BB76" s="75"/>
      <c r="BC76" s="75"/>
      <c r="BD76" s="75">
        <v>0</v>
      </c>
      <c r="BE76" s="75"/>
      <c r="BF76" s="75"/>
      <c r="BG76" s="75"/>
      <c r="BH76" s="75"/>
      <c r="BI76" s="75"/>
      <c r="BJ76" s="75"/>
      <c r="BK76" s="75">
        <v>0</v>
      </c>
      <c r="BL76" s="75"/>
      <c r="BM76" s="75"/>
      <c r="BN76" s="75"/>
      <c r="BO76" s="75"/>
      <c r="BP76" s="75"/>
      <c r="BQ76" s="75"/>
      <c r="BR76" s="75" t="s">
        <v>25</v>
      </c>
      <c r="BS76" s="75"/>
      <c r="BT76" s="75"/>
      <c r="BU76" s="75"/>
      <c r="BV76" s="75"/>
      <c r="BW76" s="75"/>
      <c r="BX76" s="76"/>
    </row>
    <row r="77" spans="1:76" s="6" customFormat="1" ht="12">
      <c r="A77" s="165" t="s">
        <v>86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7"/>
      <c r="AF77" s="91" t="s">
        <v>77</v>
      </c>
      <c r="AG77" s="62"/>
      <c r="AH77" s="62"/>
      <c r="AI77" s="62"/>
      <c r="AJ77" s="92" t="s">
        <v>89</v>
      </c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75">
        <f>AW78+AW82+AW83</f>
        <v>371300</v>
      </c>
      <c r="AX77" s="75"/>
      <c r="AY77" s="75"/>
      <c r="AZ77" s="75"/>
      <c r="BA77" s="75"/>
      <c r="BB77" s="75"/>
      <c r="BC77" s="75"/>
      <c r="BD77" s="75">
        <f>BD78+BD82+BD83</f>
        <v>0</v>
      </c>
      <c r="BE77" s="75"/>
      <c r="BF77" s="75"/>
      <c r="BG77" s="75"/>
      <c r="BH77" s="75"/>
      <c r="BI77" s="75"/>
      <c r="BJ77" s="75"/>
      <c r="BK77" s="75">
        <f>BK78+BK82+BK83</f>
        <v>0</v>
      </c>
      <c r="BL77" s="75"/>
      <c r="BM77" s="75"/>
      <c r="BN77" s="75"/>
      <c r="BO77" s="75"/>
      <c r="BP77" s="75"/>
      <c r="BQ77" s="75"/>
      <c r="BR77" s="75" t="s">
        <v>25</v>
      </c>
      <c r="BS77" s="75"/>
      <c r="BT77" s="75"/>
      <c r="BU77" s="75"/>
      <c r="BV77" s="75"/>
      <c r="BW77" s="75"/>
      <c r="BX77" s="76"/>
    </row>
    <row r="78" spans="1:76" s="6" customFormat="1" ht="33.75" customHeight="1">
      <c r="A78" s="144" t="s">
        <v>87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6"/>
      <c r="AF78" s="91" t="s">
        <v>78</v>
      </c>
      <c r="AG78" s="62"/>
      <c r="AH78" s="62"/>
      <c r="AI78" s="62"/>
      <c r="AJ78" s="62" t="s">
        <v>90</v>
      </c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75">
        <f>AW80+Стр1_2212_5+Стр1_22101_5+Стр1_2212_5</f>
        <v>371300</v>
      </c>
      <c r="AX78" s="75"/>
      <c r="AY78" s="75"/>
      <c r="AZ78" s="75"/>
      <c r="BA78" s="75"/>
      <c r="BB78" s="75"/>
      <c r="BC78" s="75"/>
      <c r="BD78" s="75">
        <f>BD80+Стр1_2212_6+Стр1_22101_6+Стр1_2212_6</f>
        <v>0</v>
      </c>
      <c r="BE78" s="75"/>
      <c r="BF78" s="75"/>
      <c r="BG78" s="75"/>
      <c r="BH78" s="75"/>
      <c r="BI78" s="75"/>
      <c r="BJ78" s="75"/>
      <c r="BK78" s="75">
        <f>BK80+Стр1_2212_7+Стр1_22101_7</f>
        <v>0</v>
      </c>
      <c r="BL78" s="75"/>
      <c r="BM78" s="75"/>
      <c r="BN78" s="75"/>
      <c r="BO78" s="75"/>
      <c r="BP78" s="75"/>
      <c r="BQ78" s="75"/>
      <c r="BR78" s="75" t="s">
        <v>25</v>
      </c>
      <c r="BS78" s="75"/>
      <c r="BT78" s="75"/>
      <c r="BU78" s="75"/>
      <c r="BV78" s="75"/>
      <c r="BW78" s="75"/>
      <c r="BX78" s="76"/>
    </row>
    <row r="79" spans="1:76" s="6" customFormat="1" ht="33.75" customHeight="1">
      <c r="A79" s="58" t="s">
        <v>308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60"/>
      <c r="AF79" s="61" t="s">
        <v>79</v>
      </c>
      <c r="AG79" s="62"/>
      <c r="AH79" s="62"/>
      <c r="AI79" s="62"/>
      <c r="AJ79" s="63" t="s">
        <v>91</v>
      </c>
      <c r="AK79" s="64"/>
      <c r="AL79" s="64"/>
      <c r="AM79" s="64"/>
      <c r="AN79" s="64"/>
      <c r="AO79" s="64"/>
      <c r="AP79" s="64"/>
      <c r="AQ79" s="65"/>
      <c r="AR79" s="63" t="s">
        <v>295</v>
      </c>
      <c r="AS79" s="64"/>
      <c r="AT79" s="64"/>
      <c r="AU79" s="64"/>
      <c r="AV79" s="65"/>
      <c r="AW79" s="54">
        <v>219400</v>
      </c>
      <c r="AX79" s="55"/>
      <c r="AY79" s="55"/>
      <c r="AZ79" s="55"/>
      <c r="BA79" s="55"/>
      <c r="BB79" s="55"/>
      <c r="BC79" s="56"/>
      <c r="BD79" s="54">
        <v>0</v>
      </c>
      <c r="BE79" s="55"/>
      <c r="BF79" s="55"/>
      <c r="BG79" s="55"/>
      <c r="BH79" s="55"/>
      <c r="BI79" s="55"/>
      <c r="BJ79" s="56"/>
      <c r="BK79" s="54">
        <v>0</v>
      </c>
      <c r="BL79" s="55"/>
      <c r="BM79" s="55"/>
      <c r="BN79" s="55"/>
      <c r="BO79" s="55"/>
      <c r="BP79" s="55"/>
      <c r="BQ79" s="56"/>
      <c r="BR79" s="54"/>
      <c r="BS79" s="55"/>
      <c r="BT79" s="55"/>
      <c r="BU79" s="55"/>
      <c r="BV79" s="55"/>
      <c r="BW79" s="55"/>
      <c r="BX79" s="57"/>
    </row>
    <row r="80" spans="1:76" s="6" customFormat="1" ht="36" customHeight="1">
      <c r="A80" s="163" t="s">
        <v>88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4"/>
      <c r="AF80" s="91" t="s">
        <v>292</v>
      </c>
      <c r="AG80" s="62"/>
      <c r="AH80" s="62"/>
      <c r="AI80" s="62"/>
      <c r="AJ80" s="62" t="s">
        <v>91</v>
      </c>
      <c r="AK80" s="62"/>
      <c r="AL80" s="62"/>
      <c r="AM80" s="62"/>
      <c r="AN80" s="62"/>
      <c r="AO80" s="62"/>
      <c r="AP80" s="62"/>
      <c r="AQ80" s="62"/>
      <c r="AR80" s="79" t="s">
        <v>209</v>
      </c>
      <c r="AS80" s="62"/>
      <c r="AT80" s="62"/>
      <c r="AU80" s="62"/>
      <c r="AV80" s="62"/>
      <c r="AW80" s="75">
        <v>151900</v>
      </c>
      <c r="AX80" s="75"/>
      <c r="AY80" s="75"/>
      <c r="AZ80" s="75"/>
      <c r="BA80" s="75"/>
      <c r="BB80" s="75"/>
      <c r="BC80" s="75"/>
      <c r="BD80" s="75">
        <v>0</v>
      </c>
      <c r="BE80" s="75"/>
      <c r="BF80" s="75"/>
      <c r="BG80" s="75"/>
      <c r="BH80" s="75"/>
      <c r="BI80" s="75"/>
      <c r="BJ80" s="75"/>
      <c r="BK80" s="75">
        <v>0</v>
      </c>
      <c r="BL80" s="75"/>
      <c r="BM80" s="75"/>
      <c r="BN80" s="75"/>
      <c r="BO80" s="75"/>
      <c r="BP80" s="75"/>
      <c r="BQ80" s="75"/>
      <c r="BR80" s="75" t="s">
        <v>25</v>
      </c>
      <c r="BS80" s="75"/>
      <c r="BT80" s="75"/>
      <c r="BU80" s="75"/>
      <c r="BV80" s="75"/>
      <c r="BW80" s="75"/>
      <c r="BX80" s="76"/>
    </row>
    <row r="81" spans="1:76" s="6" customFormat="1" ht="36" customHeight="1">
      <c r="A81" s="83" t="s">
        <v>293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5"/>
      <c r="AF81" s="73" t="s">
        <v>307</v>
      </c>
      <c r="AG81" s="64"/>
      <c r="AH81" s="64"/>
      <c r="AI81" s="65"/>
      <c r="AJ81" s="74" t="s">
        <v>294</v>
      </c>
      <c r="AK81" s="64"/>
      <c r="AL81" s="64"/>
      <c r="AM81" s="64"/>
      <c r="AN81" s="64"/>
      <c r="AO81" s="64"/>
      <c r="AP81" s="64"/>
      <c r="AQ81" s="65"/>
      <c r="AR81" s="63" t="s">
        <v>295</v>
      </c>
      <c r="AS81" s="69"/>
      <c r="AT81" s="69"/>
      <c r="AU81" s="69"/>
      <c r="AV81" s="70"/>
      <c r="AW81" s="54">
        <v>0</v>
      </c>
      <c r="AX81" s="55"/>
      <c r="AY81" s="55"/>
      <c r="AZ81" s="55"/>
      <c r="BA81" s="55"/>
      <c r="BB81" s="55"/>
      <c r="BC81" s="56"/>
      <c r="BD81" s="54">
        <v>0</v>
      </c>
      <c r="BE81" s="55"/>
      <c r="BF81" s="55"/>
      <c r="BG81" s="55"/>
      <c r="BH81" s="55"/>
      <c r="BI81" s="55"/>
      <c r="BJ81" s="56"/>
      <c r="BK81" s="54">
        <v>0</v>
      </c>
      <c r="BL81" s="55"/>
      <c r="BM81" s="55"/>
      <c r="BN81" s="55"/>
      <c r="BO81" s="55"/>
      <c r="BP81" s="55"/>
      <c r="BQ81" s="56"/>
      <c r="BR81" s="54" t="s">
        <v>25</v>
      </c>
      <c r="BS81" s="55"/>
      <c r="BT81" s="55"/>
      <c r="BU81" s="55"/>
      <c r="BV81" s="55"/>
      <c r="BW81" s="55"/>
      <c r="BX81" s="57"/>
    </row>
    <row r="82" spans="1:76" s="6" customFormat="1" ht="49.5" customHeight="1">
      <c r="A82" s="130" t="s">
        <v>92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2"/>
      <c r="AF82" s="91" t="s">
        <v>80</v>
      </c>
      <c r="AG82" s="62"/>
      <c r="AH82" s="62"/>
      <c r="AI82" s="62"/>
      <c r="AJ82" s="62" t="s">
        <v>96</v>
      </c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 t="s">
        <v>25</v>
      </c>
      <c r="BS82" s="75"/>
      <c r="BT82" s="75"/>
      <c r="BU82" s="75"/>
      <c r="BV82" s="75"/>
      <c r="BW82" s="75"/>
      <c r="BX82" s="76"/>
    </row>
    <row r="83" spans="1:76" s="6" customFormat="1" ht="24" customHeight="1">
      <c r="A83" s="161" t="s">
        <v>93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2"/>
      <c r="AF83" s="91" t="s">
        <v>81</v>
      </c>
      <c r="AG83" s="62"/>
      <c r="AH83" s="62"/>
      <c r="AI83" s="62"/>
      <c r="AJ83" s="62" t="s">
        <v>97</v>
      </c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 t="s">
        <v>25</v>
      </c>
      <c r="BS83" s="75"/>
      <c r="BT83" s="75"/>
      <c r="BU83" s="75"/>
      <c r="BV83" s="75"/>
      <c r="BW83" s="75"/>
      <c r="BX83" s="76"/>
    </row>
    <row r="84" spans="1:76" s="6" customFormat="1" ht="24" customHeight="1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90"/>
      <c r="AF84" s="91" t="s">
        <v>291</v>
      </c>
      <c r="AG84" s="62"/>
      <c r="AH84" s="62"/>
      <c r="AI84" s="62"/>
      <c r="AJ84" s="92" t="s">
        <v>97</v>
      </c>
      <c r="AK84" s="92"/>
      <c r="AL84" s="92"/>
      <c r="AM84" s="92"/>
      <c r="AN84" s="92"/>
      <c r="AO84" s="92"/>
      <c r="AP84" s="92"/>
      <c r="AQ84" s="92"/>
      <c r="AR84" s="92" t="s">
        <v>198</v>
      </c>
      <c r="AS84" s="92"/>
      <c r="AT84" s="92"/>
      <c r="AU84" s="92"/>
      <c r="AV84" s="92"/>
      <c r="AW84" s="75">
        <v>0</v>
      </c>
      <c r="AX84" s="75"/>
      <c r="AY84" s="75"/>
      <c r="AZ84" s="75"/>
      <c r="BA84" s="75"/>
      <c r="BB84" s="75"/>
      <c r="BC84" s="75"/>
      <c r="BD84" s="75">
        <v>0</v>
      </c>
      <c r="BE84" s="75"/>
      <c r="BF84" s="75"/>
      <c r="BG84" s="75"/>
      <c r="BH84" s="75"/>
      <c r="BI84" s="75"/>
      <c r="BJ84" s="75"/>
      <c r="BK84" s="75">
        <v>0</v>
      </c>
      <c r="BL84" s="75"/>
      <c r="BM84" s="75"/>
      <c r="BN84" s="75"/>
      <c r="BO84" s="75"/>
      <c r="BP84" s="75"/>
      <c r="BQ84" s="75"/>
      <c r="BR84" s="75" t="s">
        <v>25</v>
      </c>
      <c r="BS84" s="75"/>
      <c r="BT84" s="75"/>
      <c r="BU84" s="75"/>
      <c r="BV84" s="75"/>
      <c r="BW84" s="75"/>
      <c r="BX84" s="76"/>
    </row>
    <row r="85" spans="1:76" s="6" customFormat="1" ht="12">
      <c r="A85" s="150" t="s">
        <v>94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2"/>
      <c r="AF85" s="91" t="s">
        <v>82</v>
      </c>
      <c r="AG85" s="62"/>
      <c r="AH85" s="62"/>
      <c r="AI85" s="62"/>
      <c r="AJ85" s="92" t="s">
        <v>98</v>
      </c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75">
        <f>AW86+AW87+AW88</f>
        <v>144311.9</v>
      </c>
      <c r="AX85" s="75"/>
      <c r="AY85" s="75"/>
      <c r="AZ85" s="75"/>
      <c r="BA85" s="75"/>
      <c r="BB85" s="75"/>
      <c r="BC85" s="75"/>
      <c r="BD85" s="75">
        <f>BD86+BD87+BD88</f>
        <v>130700</v>
      </c>
      <c r="BE85" s="75"/>
      <c r="BF85" s="75"/>
      <c r="BG85" s="75"/>
      <c r="BH85" s="75"/>
      <c r="BI85" s="75"/>
      <c r="BJ85" s="75"/>
      <c r="BK85" s="75">
        <f>BK86+BK87+BK88</f>
        <v>130700</v>
      </c>
      <c r="BL85" s="75"/>
      <c r="BM85" s="75"/>
      <c r="BN85" s="75"/>
      <c r="BO85" s="75"/>
      <c r="BP85" s="75"/>
      <c r="BQ85" s="75"/>
      <c r="BR85" s="75" t="s">
        <v>25</v>
      </c>
      <c r="BS85" s="75"/>
      <c r="BT85" s="75"/>
      <c r="BU85" s="75"/>
      <c r="BV85" s="75"/>
      <c r="BW85" s="75"/>
      <c r="BX85" s="76"/>
    </row>
    <row r="86" spans="1:76" s="6" customFormat="1" ht="24" customHeight="1">
      <c r="A86" s="130" t="s">
        <v>108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2"/>
      <c r="AF86" s="91" t="s">
        <v>83</v>
      </c>
      <c r="AG86" s="62"/>
      <c r="AH86" s="62"/>
      <c r="AI86" s="62"/>
      <c r="AJ86" s="62" t="s">
        <v>99</v>
      </c>
      <c r="AK86" s="62"/>
      <c r="AL86" s="62"/>
      <c r="AM86" s="62"/>
      <c r="AN86" s="62"/>
      <c r="AO86" s="62"/>
      <c r="AP86" s="62"/>
      <c r="AQ86" s="62"/>
      <c r="AR86" s="79" t="s">
        <v>210</v>
      </c>
      <c r="AS86" s="62"/>
      <c r="AT86" s="62"/>
      <c r="AU86" s="62"/>
      <c r="AV86" s="62"/>
      <c r="AW86" s="75">
        <v>144300</v>
      </c>
      <c r="AX86" s="75"/>
      <c r="AY86" s="75"/>
      <c r="AZ86" s="75"/>
      <c r="BA86" s="75"/>
      <c r="BB86" s="75"/>
      <c r="BC86" s="75"/>
      <c r="BD86" s="75">
        <v>130700</v>
      </c>
      <c r="BE86" s="75"/>
      <c r="BF86" s="75"/>
      <c r="BG86" s="75"/>
      <c r="BH86" s="75"/>
      <c r="BI86" s="75"/>
      <c r="BJ86" s="75"/>
      <c r="BK86" s="75">
        <v>130700</v>
      </c>
      <c r="BL86" s="75"/>
      <c r="BM86" s="75"/>
      <c r="BN86" s="75"/>
      <c r="BO86" s="75"/>
      <c r="BP86" s="75"/>
      <c r="BQ86" s="75"/>
      <c r="BR86" s="75" t="s">
        <v>25</v>
      </c>
      <c r="BS86" s="75"/>
      <c r="BT86" s="75"/>
      <c r="BU86" s="75"/>
      <c r="BV86" s="75"/>
      <c r="BW86" s="75"/>
      <c r="BX86" s="76"/>
    </row>
    <row r="87" spans="1:76" s="6" customFormat="1" ht="23.25" customHeight="1">
      <c r="A87" s="130" t="s">
        <v>109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2"/>
      <c r="AF87" s="91" t="s">
        <v>84</v>
      </c>
      <c r="AG87" s="62"/>
      <c r="AH87" s="62"/>
      <c r="AI87" s="62"/>
      <c r="AJ87" s="62" t="s">
        <v>100</v>
      </c>
      <c r="AK87" s="62"/>
      <c r="AL87" s="62"/>
      <c r="AM87" s="62"/>
      <c r="AN87" s="62"/>
      <c r="AO87" s="62"/>
      <c r="AP87" s="62"/>
      <c r="AQ87" s="62"/>
      <c r="AR87" s="79" t="s">
        <v>210</v>
      </c>
      <c r="AS87" s="62"/>
      <c r="AT87" s="62"/>
      <c r="AU87" s="62"/>
      <c r="AV87" s="62"/>
      <c r="AW87" s="75">
        <v>0</v>
      </c>
      <c r="AX87" s="75"/>
      <c r="AY87" s="75"/>
      <c r="AZ87" s="75"/>
      <c r="BA87" s="75"/>
      <c r="BB87" s="75"/>
      <c r="BC87" s="75"/>
      <c r="BD87" s="75">
        <v>0</v>
      </c>
      <c r="BE87" s="75"/>
      <c r="BF87" s="75"/>
      <c r="BG87" s="75"/>
      <c r="BH87" s="75"/>
      <c r="BI87" s="75"/>
      <c r="BJ87" s="75"/>
      <c r="BK87" s="75">
        <v>0</v>
      </c>
      <c r="BL87" s="75"/>
      <c r="BM87" s="75"/>
      <c r="BN87" s="75"/>
      <c r="BO87" s="75"/>
      <c r="BP87" s="75"/>
      <c r="BQ87" s="75"/>
      <c r="BR87" s="75" t="s">
        <v>25</v>
      </c>
      <c r="BS87" s="75"/>
      <c r="BT87" s="75"/>
      <c r="BU87" s="75"/>
      <c r="BV87" s="75"/>
      <c r="BW87" s="75"/>
      <c r="BX87" s="76"/>
    </row>
    <row r="88" spans="1:76" s="6" customFormat="1" ht="11.25" customHeight="1">
      <c r="A88" s="158" t="s">
        <v>211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60"/>
      <c r="AF88" s="91" t="s">
        <v>85</v>
      </c>
      <c r="AG88" s="62"/>
      <c r="AH88" s="62"/>
      <c r="AI88" s="62"/>
      <c r="AJ88" s="62" t="s">
        <v>101</v>
      </c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75">
        <f>AW89+AW90+AW91+AW92+AW93</f>
        <v>11.9</v>
      </c>
      <c r="AX88" s="75"/>
      <c r="AY88" s="75"/>
      <c r="AZ88" s="75"/>
      <c r="BA88" s="75"/>
      <c r="BB88" s="75"/>
      <c r="BC88" s="75"/>
      <c r="BD88" s="75">
        <f>BD89+BD90+BD91+BD92+BD93</f>
        <v>0</v>
      </c>
      <c r="BE88" s="75"/>
      <c r="BF88" s="75"/>
      <c r="BG88" s="75"/>
      <c r="BH88" s="75"/>
      <c r="BI88" s="75"/>
      <c r="BJ88" s="75"/>
      <c r="BK88" s="75">
        <f>BK89+BK90+BK91+BK92+BK93</f>
        <v>0</v>
      </c>
      <c r="BL88" s="75"/>
      <c r="BM88" s="75"/>
      <c r="BN88" s="75"/>
      <c r="BO88" s="75"/>
      <c r="BP88" s="75"/>
      <c r="BQ88" s="75"/>
      <c r="BR88" s="75" t="s">
        <v>25</v>
      </c>
      <c r="BS88" s="75"/>
      <c r="BT88" s="75"/>
      <c r="BU88" s="75"/>
      <c r="BV88" s="75"/>
      <c r="BW88" s="75"/>
      <c r="BX88" s="76"/>
    </row>
    <row r="89" spans="1:76" s="6" customFormat="1" ht="21" customHeight="1">
      <c r="A89" s="133" t="s">
        <v>212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2"/>
      <c r="AF89" s="91"/>
      <c r="AG89" s="62"/>
      <c r="AH89" s="62"/>
      <c r="AI89" s="62"/>
      <c r="AJ89" s="79" t="s">
        <v>101</v>
      </c>
      <c r="AK89" s="62"/>
      <c r="AL89" s="62"/>
      <c r="AM89" s="62"/>
      <c r="AN89" s="62"/>
      <c r="AO89" s="62"/>
      <c r="AP89" s="62"/>
      <c r="AQ89" s="62"/>
      <c r="AR89" s="79" t="s">
        <v>210</v>
      </c>
      <c r="AS89" s="62"/>
      <c r="AT89" s="62"/>
      <c r="AU89" s="62"/>
      <c r="AV89" s="62"/>
      <c r="AW89" s="75">
        <v>11.9</v>
      </c>
      <c r="AX89" s="75"/>
      <c r="AY89" s="75"/>
      <c r="AZ89" s="75"/>
      <c r="BA89" s="75"/>
      <c r="BB89" s="75"/>
      <c r="BC89" s="75"/>
      <c r="BD89" s="75">
        <v>0</v>
      </c>
      <c r="BE89" s="75"/>
      <c r="BF89" s="75"/>
      <c r="BG89" s="75"/>
      <c r="BH89" s="75"/>
      <c r="BI89" s="75"/>
      <c r="BJ89" s="75"/>
      <c r="BK89" s="75">
        <v>0</v>
      </c>
      <c r="BL89" s="75"/>
      <c r="BM89" s="75"/>
      <c r="BN89" s="75"/>
      <c r="BO89" s="75"/>
      <c r="BP89" s="75"/>
      <c r="BQ89" s="75"/>
      <c r="BR89" s="75" t="s">
        <v>25</v>
      </c>
      <c r="BS89" s="75"/>
      <c r="BT89" s="75"/>
      <c r="BU89" s="75"/>
      <c r="BV89" s="75"/>
      <c r="BW89" s="75"/>
      <c r="BX89" s="76"/>
    </row>
    <row r="90" spans="1:76" s="6" customFormat="1" ht="24.75" customHeight="1">
      <c r="A90" s="123" t="s">
        <v>213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5"/>
      <c r="AF90" s="91"/>
      <c r="AG90" s="62"/>
      <c r="AH90" s="62"/>
      <c r="AI90" s="62"/>
      <c r="AJ90" s="79" t="s">
        <v>101</v>
      </c>
      <c r="AK90" s="62"/>
      <c r="AL90" s="62"/>
      <c r="AM90" s="62"/>
      <c r="AN90" s="62"/>
      <c r="AO90" s="62"/>
      <c r="AP90" s="62"/>
      <c r="AQ90" s="62"/>
      <c r="AR90" s="79" t="s">
        <v>214</v>
      </c>
      <c r="AS90" s="62"/>
      <c r="AT90" s="62"/>
      <c r="AU90" s="62"/>
      <c r="AV90" s="62"/>
      <c r="AW90" s="75">
        <v>0</v>
      </c>
      <c r="AX90" s="75"/>
      <c r="AY90" s="75"/>
      <c r="AZ90" s="75"/>
      <c r="BA90" s="75"/>
      <c r="BB90" s="75"/>
      <c r="BC90" s="75"/>
      <c r="BD90" s="75">
        <v>0</v>
      </c>
      <c r="BE90" s="75"/>
      <c r="BF90" s="75"/>
      <c r="BG90" s="75"/>
      <c r="BH90" s="75"/>
      <c r="BI90" s="75"/>
      <c r="BJ90" s="75"/>
      <c r="BK90" s="75">
        <v>0</v>
      </c>
      <c r="BL90" s="75"/>
      <c r="BM90" s="75"/>
      <c r="BN90" s="75"/>
      <c r="BO90" s="75"/>
      <c r="BP90" s="75"/>
      <c r="BQ90" s="75"/>
      <c r="BR90" s="75" t="s">
        <v>25</v>
      </c>
      <c r="BS90" s="75"/>
      <c r="BT90" s="75"/>
      <c r="BU90" s="75"/>
      <c r="BV90" s="75"/>
      <c r="BW90" s="75"/>
      <c r="BX90" s="76"/>
    </row>
    <row r="91" spans="1:76" s="6" customFormat="1" ht="20.25" customHeight="1">
      <c r="A91" s="123" t="s">
        <v>215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5"/>
      <c r="AF91" s="91"/>
      <c r="AG91" s="62"/>
      <c r="AH91" s="62"/>
      <c r="AI91" s="62"/>
      <c r="AJ91" s="79" t="s">
        <v>101</v>
      </c>
      <c r="AK91" s="62"/>
      <c r="AL91" s="62"/>
      <c r="AM91" s="62"/>
      <c r="AN91" s="62"/>
      <c r="AO91" s="62"/>
      <c r="AP91" s="62"/>
      <c r="AQ91" s="62"/>
      <c r="AR91" s="79" t="s">
        <v>216</v>
      </c>
      <c r="AS91" s="62"/>
      <c r="AT91" s="62"/>
      <c r="AU91" s="62"/>
      <c r="AV91" s="62"/>
      <c r="AW91" s="75">
        <v>0</v>
      </c>
      <c r="AX91" s="75"/>
      <c r="AY91" s="75"/>
      <c r="AZ91" s="75"/>
      <c r="BA91" s="75"/>
      <c r="BB91" s="75"/>
      <c r="BC91" s="75"/>
      <c r="BD91" s="75">
        <v>0</v>
      </c>
      <c r="BE91" s="75"/>
      <c r="BF91" s="75"/>
      <c r="BG91" s="75"/>
      <c r="BH91" s="75"/>
      <c r="BI91" s="75"/>
      <c r="BJ91" s="75"/>
      <c r="BK91" s="75">
        <v>0</v>
      </c>
      <c r="BL91" s="75"/>
      <c r="BM91" s="75"/>
      <c r="BN91" s="75"/>
      <c r="BO91" s="75"/>
      <c r="BP91" s="75"/>
      <c r="BQ91" s="75"/>
      <c r="BR91" s="75" t="s">
        <v>25</v>
      </c>
      <c r="BS91" s="75"/>
      <c r="BT91" s="75"/>
      <c r="BU91" s="75"/>
      <c r="BV91" s="75"/>
      <c r="BW91" s="75"/>
      <c r="BX91" s="76"/>
    </row>
    <row r="92" spans="1:76" s="6" customFormat="1" ht="17.25" customHeight="1">
      <c r="A92" s="153" t="s">
        <v>217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5"/>
      <c r="AF92" s="91"/>
      <c r="AG92" s="62"/>
      <c r="AH92" s="62"/>
      <c r="AI92" s="62"/>
      <c r="AJ92" s="79" t="s">
        <v>101</v>
      </c>
      <c r="AK92" s="62"/>
      <c r="AL92" s="62"/>
      <c r="AM92" s="62"/>
      <c r="AN92" s="62"/>
      <c r="AO92" s="62"/>
      <c r="AP92" s="62"/>
      <c r="AQ92" s="62"/>
      <c r="AR92" s="79" t="s">
        <v>218</v>
      </c>
      <c r="AS92" s="62"/>
      <c r="AT92" s="62"/>
      <c r="AU92" s="62"/>
      <c r="AV92" s="62"/>
      <c r="AW92" s="75">
        <v>0</v>
      </c>
      <c r="AX92" s="75"/>
      <c r="AY92" s="75"/>
      <c r="AZ92" s="75"/>
      <c r="BA92" s="75"/>
      <c r="BB92" s="75"/>
      <c r="BC92" s="75"/>
      <c r="BD92" s="75">
        <v>0</v>
      </c>
      <c r="BE92" s="75"/>
      <c r="BF92" s="75"/>
      <c r="BG92" s="75"/>
      <c r="BH92" s="75"/>
      <c r="BI92" s="75"/>
      <c r="BJ92" s="75"/>
      <c r="BK92" s="75">
        <v>0</v>
      </c>
      <c r="BL92" s="75"/>
      <c r="BM92" s="75"/>
      <c r="BN92" s="75"/>
      <c r="BO92" s="75"/>
      <c r="BP92" s="75"/>
      <c r="BQ92" s="75"/>
      <c r="BR92" s="75" t="s">
        <v>25</v>
      </c>
      <c r="BS92" s="75"/>
      <c r="BT92" s="75"/>
      <c r="BU92" s="75"/>
      <c r="BV92" s="75"/>
      <c r="BW92" s="75"/>
      <c r="BX92" s="76"/>
    </row>
    <row r="93" spans="1:76" s="6" customFormat="1" ht="17.25" customHeight="1">
      <c r="A93" s="156" t="s">
        <v>275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7"/>
      <c r="AF93" s="73"/>
      <c r="AG93" s="64"/>
      <c r="AH93" s="64"/>
      <c r="AI93" s="65"/>
      <c r="AJ93" s="63" t="s">
        <v>101</v>
      </c>
      <c r="AK93" s="69"/>
      <c r="AL93" s="69"/>
      <c r="AM93" s="69"/>
      <c r="AN93" s="69"/>
      <c r="AO93" s="69"/>
      <c r="AP93" s="69"/>
      <c r="AQ93" s="70"/>
      <c r="AR93" s="63" t="s">
        <v>276</v>
      </c>
      <c r="AS93" s="69"/>
      <c r="AT93" s="69"/>
      <c r="AU93" s="69"/>
      <c r="AV93" s="70"/>
      <c r="AW93" s="54">
        <v>0</v>
      </c>
      <c r="AX93" s="55"/>
      <c r="AY93" s="55"/>
      <c r="AZ93" s="55"/>
      <c r="BA93" s="55"/>
      <c r="BB93" s="55"/>
      <c r="BC93" s="56"/>
      <c r="BD93" s="54">
        <v>0</v>
      </c>
      <c r="BE93" s="55"/>
      <c r="BF93" s="55"/>
      <c r="BG93" s="55"/>
      <c r="BH93" s="55"/>
      <c r="BI93" s="55"/>
      <c r="BJ93" s="56"/>
      <c r="BK93" s="147">
        <v>0</v>
      </c>
      <c r="BL93" s="148"/>
      <c r="BM93" s="148"/>
      <c r="BN93" s="148"/>
      <c r="BO93" s="148"/>
      <c r="BP93" s="148"/>
      <c r="BQ93" s="149"/>
      <c r="BR93" s="54"/>
      <c r="BS93" s="55"/>
      <c r="BT93" s="55"/>
      <c r="BU93" s="55"/>
      <c r="BV93" s="55"/>
      <c r="BW93" s="55"/>
      <c r="BX93" s="56"/>
    </row>
    <row r="94" spans="1:76" s="6" customFormat="1" ht="12">
      <c r="A94" s="150" t="s">
        <v>110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2"/>
      <c r="AF94" s="91" t="s">
        <v>104</v>
      </c>
      <c r="AG94" s="62"/>
      <c r="AH94" s="62"/>
      <c r="AI94" s="62"/>
      <c r="AJ94" s="62" t="s">
        <v>25</v>
      </c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 t="s">
        <v>25</v>
      </c>
      <c r="BS94" s="75"/>
      <c r="BT94" s="75"/>
      <c r="BU94" s="75"/>
      <c r="BV94" s="75"/>
      <c r="BW94" s="75"/>
      <c r="BX94" s="76"/>
    </row>
    <row r="95" spans="1:76" s="6" customFormat="1" ht="36" customHeight="1">
      <c r="A95" s="130" t="s">
        <v>111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2"/>
      <c r="AF95" s="91" t="s">
        <v>105</v>
      </c>
      <c r="AG95" s="62"/>
      <c r="AH95" s="62"/>
      <c r="AI95" s="62"/>
      <c r="AJ95" s="62" t="s">
        <v>102</v>
      </c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 t="s">
        <v>25</v>
      </c>
      <c r="BS95" s="75"/>
      <c r="BT95" s="75"/>
      <c r="BU95" s="75"/>
      <c r="BV95" s="75"/>
      <c r="BW95" s="75"/>
      <c r="BX95" s="76"/>
    </row>
    <row r="96" spans="1:76" s="6" customFormat="1" ht="12">
      <c r="A96" s="150" t="s">
        <v>245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/>
      <c r="AF96" s="91" t="s">
        <v>106</v>
      </c>
      <c r="AG96" s="62"/>
      <c r="AH96" s="62"/>
      <c r="AI96" s="62"/>
      <c r="AJ96" s="62" t="s">
        <v>25</v>
      </c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75">
        <f>AW97+AW103+AW113</f>
        <v>8174042.129999999</v>
      </c>
      <c r="AX96" s="75"/>
      <c r="AY96" s="75"/>
      <c r="AZ96" s="75"/>
      <c r="BA96" s="75"/>
      <c r="BB96" s="75"/>
      <c r="BC96" s="75"/>
      <c r="BD96" s="75">
        <f>BD97+BD103+BD113</f>
        <v>8014804.25</v>
      </c>
      <c r="BE96" s="75"/>
      <c r="BF96" s="75"/>
      <c r="BG96" s="75"/>
      <c r="BH96" s="75"/>
      <c r="BI96" s="75"/>
      <c r="BJ96" s="75"/>
      <c r="BK96" s="75">
        <f>BK97+BK103+BK113</f>
        <v>5693299.26</v>
      </c>
      <c r="BL96" s="75"/>
      <c r="BM96" s="75"/>
      <c r="BN96" s="75"/>
      <c r="BO96" s="75"/>
      <c r="BP96" s="75"/>
      <c r="BQ96" s="75"/>
      <c r="BR96" s="75">
        <f>BR97+BR103+BR113</f>
        <v>0</v>
      </c>
      <c r="BS96" s="75"/>
      <c r="BT96" s="75"/>
      <c r="BU96" s="75"/>
      <c r="BV96" s="75"/>
      <c r="BW96" s="75"/>
      <c r="BX96" s="75"/>
    </row>
    <row r="97" spans="1:76" s="6" customFormat="1" ht="24.75" customHeight="1">
      <c r="A97" s="138" t="s">
        <v>219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40"/>
      <c r="AF97" s="91" t="s">
        <v>277</v>
      </c>
      <c r="AG97" s="62"/>
      <c r="AH97" s="62"/>
      <c r="AI97" s="62"/>
      <c r="AJ97" s="92" t="s">
        <v>103</v>
      </c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75">
        <f>AW98+AW99+AW100+AW101+AW102</f>
        <v>1316469.8</v>
      </c>
      <c r="AX97" s="75"/>
      <c r="AY97" s="75"/>
      <c r="AZ97" s="75"/>
      <c r="BA97" s="75"/>
      <c r="BB97" s="75"/>
      <c r="BC97" s="75"/>
      <c r="BD97" s="75">
        <f>BD98+BD99+BD100+BD101+BD102</f>
        <v>2370250</v>
      </c>
      <c r="BE97" s="75"/>
      <c r="BF97" s="75"/>
      <c r="BG97" s="75"/>
      <c r="BH97" s="75"/>
      <c r="BI97" s="75"/>
      <c r="BJ97" s="75"/>
      <c r="BK97" s="75">
        <f>BK98+BK99+BK100+BK101+BK102</f>
        <v>0</v>
      </c>
      <c r="BL97" s="75"/>
      <c r="BM97" s="75"/>
      <c r="BN97" s="75"/>
      <c r="BO97" s="75"/>
      <c r="BP97" s="75"/>
      <c r="BQ97" s="75"/>
      <c r="BR97" s="75">
        <f>BR98+BR99+BR100+BR101+BR102</f>
        <v>0</v>
      </c>
      <c r="BS97" s="75"/>
      <c r="BT97" s="75"/>
      <c r="BU97" s="75"/>
      <c r="BV97" s="75"/>
      <c r="BW97" s="75"/>
      <c r="BX97" s="75"/>
    </row>
    <row r="98" spans="1:76" s="6" customFormat="1" ht="24.75" customHeight="1">
      <c r="A98" s="133" t="s">
        <v>220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2"/>
      <c r="AF98" s="68" t="s">
        <v>278</v>
      </c>
      <c r="AG98" s="64"/>
      <c r="AH98" s="64"/>
      <c r="AI98" s="65"/>
      <c r="AJ98" s="63" t="s">
        <v>103</v>
      </c>
      <c r="AK98" s="64"/>
      <c r="AL98" s="64"/>
      <c r="AM98" s="64"/>
      <c r="AN98" s="64"/>
      <c r="AO98" s="64"/>
      <c r="AP98" s="64"/>
      <c r="AQ98" s="65"/>
      <c r="AR98" s="63" t="s">
        <v>221</v>
      </c>
      <c r="AS98" s="64"/>
      <c r="AT98" s="64"/>
      <c r="AU98" s="64"/>
      <c r="AV98" s="65"/>
      <c r="AW98" s="54">
        <v>1303500</v>
      </c>
      <c r="AX98" s="55"/>
      <c r="AY98" s="55"/>
      <c r="AZ98" s="55"/>
      <c r="BA98" s="55"/>
      <c r="BB98" s="55"/>
      <c r="BC98" s="56"/>
      <c r="BD98" s="54">
        <v>2370250</v>
      </c>
      <c r="BE98" s="55"/>
      <c r="BF98" s="55"/>
      <c r="BG98" s="55"/>
      <c r="BH98" s="55"/>
      <c r="BI98" s="55"/>
      <c r="BJ98" s="56"/>
      <c r="BK98" s="54">
        <v>0</v>
      </c>
      <c r="BL98" s="55"/>
      <c r="BM98" s="55"/>
      <c r="BN98" s="55"/>
      <c r="BO98" s="55"/>
      <c r="BP98" s="55"/>
      <c r="BQ98" s="56"/>
      <c r="BR98" s="54"/>
      <c r="BS98" s="55"/>
      <c r="BT98" s="55"/>
      <c r="BU98" s="55"/>
      <c r="BV98" s="55"/>
      <c r="BW98" s="55"/>
      <c r="BX98" s="57"/>
    </row>
    <row r="99" spans="1:76" s="6" customFormat="1" ht="15" customHeight="1">
      <c r="A99" s="93" t="s">
        <v>203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4"/>
      <c r="AF99" s="68" t="s">
        <v>279</v>
      </c>
      <c r="AG99" s="64"/>
      <c r="AH99" s="64"/>
      <c r="AI99" s="65"/>
      <c r="AJ99" s="63" t="s">
        <v>103</v>
      </c>
      <c r="AK99" s="69"/>
      <c r="AL99" s="69"/>
      <c r="AM99" s="69"/>
      <c r="AN99" s="69"/>
      <c r="AO99" s="69"/>
      <c r="AP99" s="69"/>
      <c r="AQ99" s="70"/>
      <c r="AR99" s="63" t="s">
        <v>198</v>
      </c>
      <c r="AS99" s="69"/>
      <c r="AT99" s="69"/>
      <c r="AU99" s="69"/>
      <c r="AV99" s="70"/>
      <c r="AW99" s="54">
        <v>12969.8</v>
      </c>
      <c r="AX99" s="55"/>
      <c r="AY99" s="55"/>
      <c r="AZ99" s="55"/>
      <c r="BA99" s="55"/>
      <c r="BB99" s="55"/>
      <c r="BC99" s="56"/>
      <c r="BD99" s="54">
        <v>0</v>
      </c>
      <c r="BE99" s="55"/>
      <c r="BF99" s="55"/>
      <c r="BG99" s="55"/>
      <c r="BH99" s="55"/>
      <c r="BI99" s="55"/>
      <c r="BJ99" s="56"/>
      <c r="BK99" s="54">
        <v>0</v>
      </c>
      <c r="BL99" s="55"/>
      <c r="BM99" s="55"/>
      <c r="BN99" s="55"/>
      <c r="BO99" s="55"/>
      <c r="BP99" s="55"/>
      <c r="BQ99" s="56"/>
      <c r="BR99" s="54"/>
      <c r="BS99" s="55"/>
      <c r="BT99" s="55"/>
      <c r="BU99" s="55"/>
      <c r="BV99" s="55"/>
      <c r="BW99" s="55"/>
      <c r="BX99" s="57"/>
    </row>
    <row r="100" spans="1:76" s="6" customFormat="1" ht="15" customHeight="1">
      <c r="A100" s="93" t="s">
        <v>222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4"/>
      <c r="AF100" s="68" t="s">
        <v>280</v>
      </c>
      <c r="AG100" s="64"/>
      <c r="AH100" s="64"/>
      <c r="AI100" s="65"/>
      <c r="AJ100" s="63" t="s">
        <v>103</v>
      </c>
      <c r="AK100" s="69"/>
      <c r="AL100" s="69"/>
      <c r="AM100" s="69"/>
      <c r="AN100" s="69"/>
      <c r="AO100" s="69"/>
      <c r="AP100" s="69"/>
      <c r="AQ100" s="70"/>
      <c r="AR100" s="63" t="s">
        <v>223</v>
      </c>
      <c r="AS100" s="69"/>
      <c r="AT100" s="69"/>
      <c r="AU100" s="69"/>
      <c r="AV100" s="70"/>
      <c r="AW100" s="54">
        <v>0</v>
      </c>
      <c r="AX100" s="55"/>
      <c r="AY100" s="55"/>
      <c r="AZ100" s="55"/>
      <c r="BA100" s="55"/>
      <c r="BB100" s="55"/>
      <c r="BC100" s="56"/>
      <c r="BD100" s="54">
        <v>0</v>
      </c>
      <c r="BE100" s="55"/>
      <c r="BF100" s="55"/>
      <c r="BG100" s="55"/>
      <c r="BH100" s="55"/>
      <c r="BI100" s="55"/>
      <c r="BJ100" s="56"/>
      <c r="BK100" s="54">
        <v>0</v>
      </c>
      <c r="BL100" s="55"/>
      <c r="BM100" s="55"/>
      <c r="BN100" s="55"/>
      <c r="BO100" s="55"/>
      <c r="BP100" s="55"/>
      <c r="BQ100" s="56"/>
      <c r="BR100" s="54"/>
      <c r="BS100" s="55"/>
      <c r="BT100" s="55"/>
      <c r="BU100" s="55"/>
      <c r="BV100" s="55"/>
      <c r="BW100" s="55"/>
      <c r="BX100" s="57"/>
    </row>
    <row r="101" spans="1:76" s="6" customFormat="1" ht="15" customHeight="1">
      <c r="A101" s="66" t="s">
        <v>289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7"/>
      <c r="AF101" s="68" t="s">
        <v>288</v>
      </c>
      <c r="AG101" s="69"/>
      <c r="AH101" s="69"/>
      <c r="AI101" s="70"/>
      <c r="AJ101" s="63" t="s">
        <v>103</v>
      </c>
      <c r="AK101" s="69"/>
      <c r="AL101" s="69"/>
      <c r="AM101" s="69"/>
      <c r="AN101" s="69"/>
      <c r="AO101" s="69"/>
      <c r="AP101" s="69"/>
      <c r="AQ101" s="70"/>
      <c r="AR101" s="63" t="s">
        <v>232</v>
      </c>
      <c r="AS101" s="69"/>
      <c r="AT101" s="69"/>
      <c r="AU101" s="69"/>
      <c r="AV101" s="70"/>
      <c r="AW101" s="54">
        <v>0</v>
      </c>
      <c r="AX101" s="55"/>
      <c r="AY101" s="55"/>
      <c r="AZ101" s="55"/>
      <c r="BA101" s="55"/>
      <c r="BB101" s="55"/>
      <c r="BC101" s="56"/>
      <c r="BD101" s="54">
        <v>0</v>
      </c>
      <c r="BE101" s="55"/>
      <c r="BF101" s="55"/>
      <c r="BG101" s="55"/>
      <c r="BH101" s="55"/>
      <c r="BI101" s="55"/>
      <c r="BJ101" s="56"/>
      <c r="BK101" s="54">
        <v>0</v>
      </c>
      <c r="BL101" s="55"/>
      <c r="BM101" s="55"/>
      <c r="BN101" s="55"/>
      <c r="BO101" s="55"/>
      <c r="BP101" s="55"/>
      <c r="BQ101" s="56"/>
      <c r="BR101" s="54"/>
      <c r="BS101" s="55"/>
      <c r="BT101" s="55"/>
      <c r="BU101" s="55"/>
      <c r="BV101" s="55"/>
      <c r="BW101" s="55"/>
      <c r="BX101" s="57"/>
    </row>
    <row r="102" spans="1:76" s="6" customFormat="1" ht="15" customHeight="1">
      <c r="A102" s="66" t="s">
        <v>301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7"/>
      <c r="AF102" s="68" t="s">
        <v>300</v>
      </c>
      <c r="AG102" s="69"/>
      <c r="AH102" s="69"/>
      <c r="AI102" s="70"/>
      <c r="AJ102" s="63" t="s">
        <v>103</v>
      </c>
      <c r="AK102" s="69"/>
      <c r="AL102" s="69"/>
      <c r="AM102" s="69"/>
      <c r="AN102" s="69"/>
      <c r="AO102" s="69"/>
      <c r="AP102" s="69"/>
      <c r="AQ102" s="70"/>
      <c r="AR102" s="63" t="s">
        <v>95</v>
      </c>
      <c r="AS102" s="69"/>
      <c r="AT102" s="69"/>
      <c r="AU102" s="69"/>
      <c r="AV102" s="70"/>
      <c r="AW102" s="54">
        <v>0</v>
      </c>
      <c r="AX102" s="55"/>
      <c r="AY102" s="55"/>
      <c r="AZ102" s="55"/>
      <c r="BA102" s="55"/>
      <c r="BB102" s="55"/>
      <c r="BC102" s="56"/>
      <c r="BD102" s="54">
        <v>0</v>
      </c>
      <c r="BE102" s="55"/>
      <c r="BF102" s="55"/>
      <c r="BG102" s="55"/>
      <c r="BH102" s="55"/>
      <c r="BI102" s="55"/>
      <c r="BJ102" s="56"/>
      <c r="BK102" s="54">
        <v>0</v>
      </c>
      <c r="BL102" s="55"/>
      <c r="BM102" s="55"/>
      <c r="BN102" s="55"/>
      <c r="BO102" s="55"/>
      <c r="BP102" s="55"/>
      <c r="BQ102" s="56"/>
      <c r="BR102" s="54"/>
      <c r="BS102" s="55"/>
      <c r="BT102" s="55"/>
      <c r="BU102" s="55"/>
      <c r="BV102" s="55"/>
      <c r="BW102" s="55"/>
      <c r="BX102" s="57"/>
    </row>
    <row r="103" spans="1:76" s="6" customFormat="1" ht="12">
      <c r="A103" s="138" t="s">
        <v>114</v>
      </c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40"/>
      <c r="AF103" s="91" t="s">
        <v>107</v>
      </c>
      <c r="AG103" s="62"/>
      <c r="AH103" s="62"/>
      <c r="AI103" s="62"/>
      <c r="AJ103" s="92" t="s">
        <v>113</v>
      </c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75">
        <f>AW104+AW106+AW107+AW108+AW109+AW110+AW111+AW112</f>
        <v>5368147.999999999</v>
      </c>
      <c r="AX103" s="75"/>
      <c r="AY103" s="75"/>
      <c r="AZ103" s="75"/>
      <c r="BA103" s="75"/>
      <c r="BB103" s="75"/>
      <c r="BC103" s="75"/>
      <c r="BD103" s="75">
        <f>BD104+BD106+BD107+BD108+BD109+BD110+BD111+BD112</f>
        <v>4353054.25</v>
      </c>
      <c r="BE103" s="75"/>
      <c r="BF103" s="75"/>
      <c r="BG103" s="75"/>
      <c r="BH103" s="75"/>
      <c r="BI103" s="75"/>
      <c r="BJ103" s="75"/>
      <c r="BK103" s="75">
        <f>BK104+BK106+BK107+BK108+BK109+BK110+BK111+BK112</f>
        <v>4401799.26</v>
      </c>
      <c r="BL103" s="75"/>
      <c r="BM103" s="75"/>
      <c r="BN103" s="75"/>
      <c r="BO103" s="75"/>
      <c r="BP103" s="75"/>
      <c r="BQ103" s="75"/>
      <c r="BR103" s="75">
        <f>BR104+BR106+BR107+BR108+BR109+BR110+BR111+BR112</f>
        <v>0</v>
      </c>
      <c r="BS103" s="75"/>
      <c r="BT103" s="75"/>
      <c r="BU103" s="75"/>
      <c r="BV103" s="75"/>
      <c r="BW103" s="75"/>
      <c r="BX103" s="75"/>
    </row>
    <row r="104" spans="1:76" s="6" customFormat="1" ht="12">
      <c r="A104" s="83" t="s">
        <v>62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137"/>
      <c r="AF104" s="40" t="s">
        <v>235</v>
      </c>
      <c r="AG104" s="41"/>
      <c r="AH104" s="41"/>
      <c r="AI104" s="42"/>
      <c r="AJ104" s="46" t="s">
        <v>113</v>
      </c>
      <c r="AK104" s="41"/>
      <c r="AL104" s="41"/>
      <c r="AM104" s="41"/>
      <c r="AN104" s="41"/>
      <c r="AO104" s="41"/>
      <c r="AP104" s="41"/>
      <c r="AQ104" s="42"/>
      <c r="AR104" s="46" t="s">
        <v>225</v>
      </c>
      <c r="AS104" s="41"/>
      <c r="AT104" s="41"/>
      <c r="AU104" s="41"/>
      <c r="AV104" s="42"/>
      <c r="AW104" s="48">
        <v>16566.07</v>
      </c>
      <c r="AX104" s="49"/>
      <c r="AY104" s="49"/>
      <c r="AZ104" s="49"/>
      <c r="BA104" s="49"/>
      <c r="BB104" s="49"/>
      <c r="BC104" s="50"/>
      <c r="BD104" s="48">
        <v>83300</v>
      </c>
      <c r="BE104" s="49"/>
      <c r="BF104" s="49"/>
      <c r="BG104" s="49"/>
      <c r="BH104" s="49"/>
      <c r="BI104" s="49"/>
      <c r="BJ104" s="50"/>
      <c r="BK104" s="48">
        <v>83300</v>
      </c>
      <c r="BL104" s="49"/>
      <c r="BM104" s="49"/>
      <c r="BN104" s="49"/>
      <c r="BO104" s="49"/>
      <c r="BP104" s="49"/>
      <c r="BQ104" s="50"/>
      <c r="BR104" s="48"/>
      <c r="BS104" s="49"/>
      <c r="BT104" s="49"/>
      <c r="BU104" s="49"/>
      <c r="BV104" s="49"/>
      <c r="BW104" s="49"/>
      <c r="BX104" s="71"/>
    </row>
    <row r="105" spans="1:76" s="6" customFormat="1" ht="12">
      <c r="A105" s="141" t="s">
        <v>224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3"/>
      <c r="AF105" s="43"/>
      <c r="AG105" s="44"/>
      <c r="AH105" s="44"/>
      <c r="AI105" s="45"/>
      <c r="AJ105" s="47"/>
      <c r="AK105" s="44"/>
      <c r="AL105" s="44"/>
      <c r="AM105" s="44"/>
      <c r="AN105" s="44"/>
      <c r="AO105" s="44"/>
      <c r="AP105" s="44"/>
      <c r="AQ105" s="45"/>
      <c r="AR105" s="47"/>
      <c r="AS105" s="44"/>
      <c r="AT105" s="44"/>
      <c r="AU105" s="44"/>
      <c r="AV105" s="45"/>
      <c r="AW105" s="51"/>
      <c r="AX105" s="52"/>
      <c r="AY105" s="52"/>
      <c r="AZ105" s="52"/>
      <c r="BA105" s="52"/>
      <c r="BB105" s="52"/>
      <c r="BC105" s="53"/>
      <c r="BD105" s="51"/>
      <c r="BE105" s="52"/>
      <c r="BF105" s="52"/>
      <c r="BG105" s="52"/>
      <c r="BH105" s="52"/>
      <c r="BI105" s="52"/>
      <c r="BJ105" s="53"/>
      <c r="BK105" s="51"/>
      <c r="BL105" s="52"/>
      <c r="BM105" s="52"/>
      <c r="BN105" s="52"/>
      <c r="BO105" s="52"/>
      <c r="BP105" s="52"/>
      <c r="BQ105" s="53"/>
      <c r="BR105" s="51"/>
      <c r="BS105" s="52"/>
      <c r="BT105" s="52"/>
      <c r="BU105" s="52"/>
      <c r="BV105" s="52"/>
      <c r="BW105" s="52"/>
      <c r="BX105" s="72"/>
    </row>
    <row r="106" spans="1:76" s="6" customFormat="1" ht="12">
      <c r="A106" s="141" t="s">
        <v>226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3"/>
      <c r="AF106" s="68" t="s">
        <v>236</v>
      </c>
      <c r="AG106" s="64"/>
      <c r="AH106" s="64"/>
      <c r="AI106" s="65"/>
      <c r="AJ106" s="63" t="s">
        <v>113</v>
      </c>
      <c r="AK106" s="64"/>
      <c r="AL106" s="64"/>
      <c r="AM106" s="64"/>
      <c r="AN106" s="64"/>
      <c r="AO106" s="64"/>
      <c r="AP106" s="64"/>
      <c r="AQ106" s="65"/>
      <c r="AR106" s="63" t="s">
        <v>227</v>
      </c>
      <c r="AS106" s="64"/>
      <c r="AT106" s="64"/>
      <c r="AU106" s="64"/>
      <c r="AV106" s="65"/>
      <c r="AW106" s="54">
        <v>76075.59</v>
      </c>
      <c r="AX106" s="55"/>
      <c r="AY106" s="55"/>
      <c r="AZ106" s="55"/>
      <c r="BA106" s="55"/>
      <c r="BB106" s="55"/>
      <c r="BC106" s="56"/>
      <c r="BD106" s="54">
        <v>75100</v>
      </c>
      <c r="BE106" s="55"/>
      <c r="BF106" s="55"/>
      <c r="BG106" s="55"/>
      <c r="BH106" s="55"/>
      <c r="BI106" s="55"/>
      <c r="BJ106" s="56"/>
      <c r="BK106" s="54">
        <v>75100</v>
      </c>
      <c r="BL106" s="55"/>
      <c r="BM106" s="55"/>
      <c r="BN106" s="55"/>
      <c r="BO106" s="55"/>
      <c r="BP106" s="55"/>
      <c r="BQ106" s="56"/>
      <c r="BR106" s="54"/>
      <c r="BS106" s="55"/>
      <c r="BT106" s="55"/>
      <c r="BU106" s="55"/>
      <c r="BV106" s="55"/>
      <c r="BW106" s="55"/>
      <c r="BX106" s="57"/>
    </row>
    <row r="107" spans="1:76" s="6" customFormat="1" ht="12">
      <c r="A107" s="141" t="s">
        <v>228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3"/>
      <c r="AF107" s="68" t="s">
        <v>237</v>
      </c>
      <c r="AG107" s="64"/>
      <c r="AH107" s="64"/>
      <c r="AI107" s="65"/>
      <c r="AJ107" s="63" t="s">
        <v>113</v>
      </c>
      <c r="AK107" s="64"/>
      <c r="AL107" s="64"/>
      <c r="AM107" s="64"/>
      <c r="AN107" s="64"/>
      <c r="AO107" s="64"/>
      <c r="AP107" s="64"/>
      <c r="AQ107" s="65"/>
      <c r="AR107" s="63" t="s">
        <v>221</v>
      </c>
      <c r="AS107" s="64"/>
      <c r="AT107" s="64"/>
      <c r="AU107" s="64"/>
      <c r="AV107" s="65"/>
      <c r="AW107" s="54">
        <v>465351.9</v>
      </c>
      <c r="AX107" s="55"/>
      <c r="AY107" s="55"/>
      <c r="AZ107" s="55"/>
      <c r="BA107" s="55"/>
      <c r="BB107" s="55"/>
      <c r="BC107" s="56"/>
      <c r="BD107" s="54">
        <v>390100</v>
      </c>
      <c r="BE107" s="55"/>
      <c r="BF107" s="55"/>
      <c r="BG107" s="55"/>
      <c r="BH107" s="55"/>
      <c r="BI107" s="55"/>
      <c r="BJ107" s="56"/>
      <c r="BK107" s="54">
        <v>390100</v>
      </c>
      <c r="BL107" s="55"/>
      <c r="BM107" s="55"/>
      <c r="BN107" s="55"/>
      <c r="BO107" s="55"/>
      <c r="BP107" s="55"/>
      <c r="BQ107" s="56"/>
      <c r="BR107" s="54"/>
      <c r="BS107" s="55"/>
      <c r="BT107" s="55"/>
      <c r="BU107" s="55"/>
      <c r="BV107" s="55"/>
      <c r="BW107" s="55"/>
      <c r="BX107" s="57"/>
    </row>
    <row r="108" spans="1:76" s="6" customFormat="1" ht="12" customHeight="1">
      <c r="A108" s="93" t="s">
        <v>203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4"/>
      <c r="AF108" s="68" t="s">
        <v>281</v>
      </c>
      <c r="AG108" s="64"/>
      <c r="AH108" s="64"/>
      <c r="AI108" s="65"/>
      <c r="AJ108" s="63" t="s">
        <v>113</v>
      </c>
      <c r="AK108" s="64"/>
      <c r="AL108" s="64"/>
      <c r="AM108" s="64"/>
      <c r="AN108" s="64"/>
      <c r="AO108" s="64"/>
      <c r="AP108" s="64"/>
      <c r="AQ108" s="65"/>
      <c r="AR108" s="63" t="s">
        <v>198</v>
      </c>
      <c r="AS108" s="64"/>
      <c r="AT108" s="64"/>
      <c r="AU108" s="64"/>
      <c r="AV108" s="65"/>
      <c r="AW108" s="54">
        <v>3837127.79</v>
      </c>
      <c r="AX108" s="55"/>
      <c r="AY108" s="55"/>
      <c r="AZ108" s="55"/>
      <c r="BA108" s="55"/>
      <c r="BB108" s="55"/>
      <c r="BC108" s="56"/>
      <c r="BD108" s="54">
        <v>3397654.25</v>
      </c>
      <c r="BE108" s="55"/>
      <c r="BF108" s="55"/>
      <c r="BG108" s="55"/>
      <c r="BH108" s="55"/>
      <c r="BI108" s="55"/>
      <c r="BJ108" s="56"/>
      <c r="BK108" s="54">
        <v>3446399.26</v>
      </c>
      <c r="BL108" s="55"/>
      <c r="BM108" s="55"/>
      <c r="BN108" s="55"/>
      <c r="BO108" s="55"/>
      <c r="BP108" s="55"/>
      <c r="BQ108" s="56"/>
      <c r="BR108" s="54"/>
      <c r="BS108" s="55"/>
      <c r="BT108" s="55"/>
      <c r="BU108" s="55"/>
      <c r="BV108" s="55"/>
      <c r="BW108" s="55"/>
      <c r="BX108" s="57"/>
    </row>
    <row r="109" spans="1:76" s="6" customFormat="1" ht="12">
      <c r="A109" s="141" t="s">
        <v>229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3"/>
      <c r="AF109" s="68" t="s">
        <v>282</v>
      </c>
      <c r="AG109" s="64"/>
      <c r="AH109" s="64"/>
      <c r="AI109" s="65"/>
      <c r="AJ109" s="63" t="s">
        <v>113</v>
      </c>
      <c r="AK109" s="64"/>
      <c r="AL109" s="64"/>
      <c r="AM109" s="64"/>
      <c r="AN109" s="64"/>
      <c r="AO109" s="64"/>
      <c r="AP109" s="64"/>
      <c r="AQ109" s="65"/>
      <c r="AR109" s="63" t="s">
        <v>230</v>
      </c>
      <c r="AS109" s="64"/>
      <c r="AT109" s="64"/>
      <c r="AU109" s="64"/>
      <c r="AV109" s="65"/>
      <c r="AW109" s="54">
        <v>0</v>
      </c>
      <c r="AX109" s="55"/>
      <c r="AY109" s="55"/>
      <c r="AZ109" s="55"/>
      <c r="BA109" s="55"/>
      <c r="BB109" s="55"/>
      <c r="BC109" s="56"/>
      <c r="BD109" s="54">
        <v>0</v>
      </c>
      <c r="BE109" s="55"/>
      <c r="BF109" s="55"/>
      <c r="BG109" s="55"/>
      <c r="BH109" s="55"/>
      <c r="BI109" s="55"/>
      <c r="BJ109" s="56"/>
      <c r="BK109" s="54">
        <v>0</v>
      </c>
      <c r="BL109" s="55"/>
      <c r="BM109" s="55"/>
      <c r="BN109" s="55"/>
      <c r="BO109" s="55"/>
      <c r="BP109" s="55"/>
      <c r="BQ109" s="56"/>
      <c r="BR109" s="54"/>
      <c r="BS109" s="55"/>
      <c r="BT109" s="55"/>
      <c r="BU109" s="55"/>
      <c r="BV109" s="55"/>
      <c r="BW109" s="55"/>
      <c r="BX109" s="57"/>
    </row>
    <row r="110" spans="1:76" s="6" customFormat="1" ht="12">
      <c r="A110" s="93" t="s">
        <v>222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4"/>
      <c r="AF110" s="68" t="s">
        <v>283</v>
      </c>
      <c r="AG110" s="64"/>
      <c r="AH110" s="64"/>
      <c r="AI110" s="65"/>
      <c r="AJ110" s="63" t="s">
        <v>113</v>
      </c>
      <c r="AK110" s="64"/>
      <c r="AL110" s="64"/>
      <c r="AM110" s="64"/>
      <c r="AN110" s="64"/>
      <c r="AO110" s="64"/>
      <c r="AP110" s="64"/>
      <c r="AQ110" s="65"/>
      <c r="AR110" s="63" t="s">
        <v>223</v>
      </c>
      <c r="AS110" s="64"/>
      <c r="AT110" s="64"/>
      <c r="AU110" s="64"/>
      <c r="AV110" s="65"/>
      <c r="AW110" s="54">
        <v>0</v>
      </c>
      <c r="AX110" s="55"/>
      <c r="AY110" s="55"/>
      <c r="AZ110" s="55"/>
      <c r="BA110" s="55"/>
      <c r="BB110" s="55"/>
      <c r="BC110" s="56"/>
      <c r="BD110" s="54">
        <v>0</v>
      </c>
      <c r="BE110" s="55"/>
      <c r="BF110" s="55"/>
      <c r="BG110" s="55"/>
      <c r="BH110" s="55"/>
      <c r="BI110" s="55"/>
      <c r="BJ110" s="56"/>
      <c r="BK110" s="54">
        <v>0</v>
      </c>
      <c r="BL110" s="55"/>
      <c r="BM110" s="55"/>
      <c r="BN110" s="55"/>
      <c r="BO110" s="55"/>
      <c r="BP110" s="55"/>
      <c r="BQ110" s="56"/>
      <c r="BR110" s="54"/>
      <c r="BS110" s="55"/>
      <c r="BT110" s="55"/>
      <c r="BU110" s="55"/>
      <c r="BV110" s="55"/>
      <c r="BW110" s="55"/>
      <c r="BX110" s="57"/>
    </row>
    <row r="111" spans="1:76" s="6" customFormat="1" ht="12">
      <c r="A111" s="77" t="s">
        <v>231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8"/>
      <c r="AF111" s="68" t="s">
        <v>284</v>
      </c>
      <c r="AG111" s="64"/>
      <c r="AH111" s="64"/>
      <c r="AI111" s="65"/>
      <c r="AJ111" s="63" t="s">
        <v>113</v>
      </c>
      <c r="AK111" s="64"/>
      <c r="AL111" s="64"/>
      <c r="AM111" s="64"/>
      <c r="AN111" s="64"/>
      <c r="AO111" s="64"/>
      <c r="AP111" s="64"/>
      <c r="AQ111" s="65"/>
      <c r="AR111" s="63" t="s">
        <v>232</v>
      </c>
      <c r="AS111" s="64"/>
      <c r="AT111" s="64"/>
      <c r="AU111" s="64"/>
      <c r="AV111" s="65"/>
      <c r="AW111" s="54">
        <v>769580.85</v>
      </c>
      <c r="AX111" s="55"/>
      <c r="AY111" s="55"/>
      <c r="AZ111" s="55"/>
      <c r="BA111" s="55"/>
      <c r="BB111" s="55"/>
      <c r="BC111" s="56"/>
      <c r="BD111" s="54">
        <v>385300</v>
      </c>
      <c r="BE111" s="55"/>
      <c r="BF111" s="55"/>
      <c r="BG111" s="55"/>
      <c r="BH111" s="55"/>
      <c r="BI111" s="55"/>
      <c r="BJ111" s="56"/>
      <c r="BK111" s="54">
        <v>385300</v>
      </c>
      <c r="BL111" s="55"/>
      <c r="BM111" s="55"/>
      <c r="BN111" s="55"/>
      <c r="BO111" s="55"/>
      <c r="BP111" s="55"/>
      <c r="BQ111" s="56"/>
      <c r="BR111" s="54"/>
      <c r="BS111" s="55"/>
      <c r="BT111" s="55"/>
      <c r="BU111" s="55"/>
      <c r="BV111" s="55"/>
      <c r="BW111" s="55"/>
      <c r="BX111" s="57"/>
    </row>
    <row r="112" spans="1:76" s="6" customFormat="1" ht="12">
      <c r="A112" s="77" t="s">
        <v>233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8"/>
      <c r="AF112" s="68" t="s">
        <v>285</v>
      </c>
      <c r="AG112" s="64"/>
      <c r="AH112" s="64"/>
      <c r="AI112" s="65"/>
      <c r="AJ112" s="63" t="s">
        <v>113</v>
      </c>
      <c r="AK112" s="64"/>
      <c r="AL112" s="64"/>
      <c r="AM112" s="64"/>
      <c r="AN112" s="64"/>
      <c r="AO112" s="64"/>
      <c r="AP112" s="64"/>
      <c r="AQ112" s="65"/>
      <c r="AR112" s="63" t="s">
        <v>95</v>
      </c>
      <c r="AS112" s="64"/>
      <c r="AT112" s="64"/>
      <c r="AU112" s="64"/>
      <c r="AV112" s="65"/>
      <c r="AW112" s="54">
        <v>203445.8</v>
      </c>
      <c r="AX112" s="55"/>
      <c r="AY112" s="55"/>
      <c r="AZ112" s="55"/>
      <c r="BA112" s="55"/>
      <c r="BB112" s="55"/>
      <c r="BC112" s="56"/>
      <c r="BD112" s="54">
        <v>21600</v>
      </c>
      <c r="BE112" s="55"/>
      <c r="BF112" s="55"/>
      <c r="BG112" s="55"/>
      <c r="BH112" s="55"/>
      <c r="BI112" s="55"/>
      <c r="BJ112" s="56"/>
      <c r="BK112" s="54">
        <v>21600</v>
      </c>
      <c r="BL112" s="55"/>
      <c r="BM112" s="55"/>
      <c r="BN112" s="55"/>
      <c r="BO112" s="55"/>
      <c r="BP112" s="55"/>
      <c r="BQ112" s="56"/>
      <c r="BR112" s="54"/>
      <c r="BS112" s="55"/>
      <c r="BT112" s="55"/>
      <c r="BU112" s="55"/>
      <c r="BV112" s="55"/>
      <c r="BW112" s="55"/>
      <c r="BX112" s="57"/>
    </row>
    <row r="113" spans="1:76" s="6" customFormat="1" ht="12">
      <c r="A113" s="77" t="s">
        <v>287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8"/>
      <c r="AF113" s="68" t="s">
        <v>112</v>
      </c>
      <c r="AG113" s="64"/>
      <c r="AH113" s="64"/>
      <c r="AI113" s="65"/>
      <c r="AJ113" s="63" t="s">
        <v>286</v>
      </c>
      <c r="AK113" s="64"/>
      <c r="AL113" s="64"/>
      <c r="AM113" s="64"/>
      <c r="AN113" s="64"/>
      <c r="AO113" s="64"/>
      <c r="AP113" s="64"/>
      <c r="AQ113" s="65"/>
      <c r="AR113" s="63"/>
      <c r="AS113" s="64"/>
      <c r="AT113" s="64"/>
      <c r="AU113" s="64"/>
      <c r="AV113" s="65"/>
      <c r="AW113" s="54">
        <f>AW114</f>
        <v>1489424.33</v>
      </c>
      <c r="AX113" s="55"/>
      <c r="AY113" s="55"/>
      <c r="AZ113" s="55"/>
      <c r="BA113" s="55"/>
      <c r="BB113" s="55"/>
      <c r="BC113" s="56"/>
      <c r="BD113" s="54">
        <f>BD114</f>
        <v>1291500</v>
      </c>
      <c r="BE113" s="55"/>
      <c r="BF113" s="55"/>
      <c r="BG113" s="55"/>
      <c r="BH113" s="55"/>
      <c r="BI113" s="55"/>
      <c r="BJ113" s="56"/>
      <c r="BK113" s="54">
        <f>BK114</f>
        <v>1291500</v>
      </c>
      <c r="BL113" s="55"/>
      <c r="BM113" s="55"/>
      <c r="BN113" s="55"/>
      <c r="BO113" s="55"/>
      <c r="BP113" s="55"/>
      <c r="BQ113" s="56"/>
      <c r="BR113" s="54">
        <f>BR114</f>
        <v>0</v>
      </c>
      <c r="BS113" s="55"/>
      <c r="BT113" s="55"/>
      <c r="BU113" s="55"/>
      <c r="BV113" s="55"/>
      <c r="BW113" s="55"/>
      <c r="BX113" s="57"/>
    </row>
    <row r="114" spans="1:76" s="6" customFormat="1" ht="12">
      <c r="A114" s="77" t="s">
        <v>226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8"/>
      <c r="AF114" s="68" t="s">
        <v>234</v>
      </c>
      <c r="AG114" s="64"/>
      <c r="AH114" s="64"/>
      <c r="AI114" s="65"/>
      <c r="AJ114" s="63" t="s">
        <v>286</v>
      </c>
      <c r="AK114" s="64"/>
      <c r="AL114" s="64"/>
      <c r="AM114" s="64"/>
      <c r="AN114" s="64"/>
      <c r="AO114" s="64"/>
      <c r="AP114" s="64"/>
      <c r="AQ114" s="65"/>
      <c r="AR114" s="63" t="s">
        <v>227</v>
      </c>
      <c r="AS114" s="64"/>
      <c r="AT114" s="64"/>
      <c r="AU114" s="64"/>
      <c r="AV114" s="65"/>
      <c r="AW114" s="54">
        <v>1489424.33</v>
      </c>
      <c r="AX114" s="55"/>
      <c r="AY114" s="55"/>
      <c r="AZ114" s="55"/>
      <c r="BA114" s="55"/>
      <c r="BB114" s="55"/>
      <c r="BC114" s="56"/>
      <c r="BD114" s="54">
        <v>1291500</v>
      </c>
      <c r="BE114" s="55"/>
      <c r="BF114" s="55"/>
      <c r="BG114" s="55"/>
      <c r="BH114" s="55"/>
      <c r="BI114" s="55"/>
      <c r="BJ114" s="56"/>
      <c r="BK114" s="54">
        <v>1291500</v>
      </c>
      <c r="BL114" s="55"/>
      <c r="BM114" s="55"/>
      <c r="BN114" s="55"/>
      <c r="BO114" s="55"/>
      <c r="BP114" s="55"/>
      <c r="BQ114" s="56"/>
      <c r="BR114" s="54"/>
      <c r="BS114" s="55"/>
      <c r="BT114" s="55"/>
      <c r="BU114" s="55"/>
      <c r="BV114" s="55"/>
      <c r="BW114" s="55"/>
      <c r="BX114" s="57"/>
    </row>
    <row r="115" spans="1:76" s="6" customFormat="1" ht="23.25" customHeight="1">
      <c r="A115" s="144" t="s">
        <v>123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6"/>
      <c r="AF115" s="91" t="s">
        <v>115</v>
      </c>
      <c r="AG115" s="62"/>
      <c r="AH115" s="62"/>
      <c r="AI115" s="62"/>
      <c r="AJ115" s="62" t="s">
        <v>120</v>
      </c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75">
        <f>AW116+AW117</f>
        <v>0</v>
      </c>
      <c r="AX115" s="75"/>
      <c r="AY115" s="75"/>
      <c r="AZ115" s="75"/>
      <c r="BA115" s="75"/>
      <c r="BB115" s="75"/>
      <c r="BC115" s="75"/>
      <c r="BD115" s="75">
        <f>BD116+BD117</f>
        <v>0</v>
      </c>
      <c r="BE115" s="75"/>
      <c r="BF115" s="75"/>
      <c r="BG115" s="75"/>
      <c r="BH115" s="75"/>
      <c r="BI115" s="75"/>
      <c r="BJ115" s="75"/>
      <c r="BK115" s="75">
        <f>BK116+BK117</f>
        <v>0</v>
      </c>
      <c r="BL115" s="75"/>
      <c r="BM115" s="75"/>
      <c r="BN115" s="75"/>
      <c r="BO115" s="75"/>
      <c r="BP115" s="75"/>
      <c r="BQ115" s="75"/>
      <c r="BR115" s="75">
        <f>BR116+BR117</f>
        <v>0</v>
      </c>
      <c r="BS115" s="75"/>
      <c r="BT115" s="75"/>
      <c r="BU115" s="75"/>
      <c r="BV115" s="75"/>
      <c r="BW115" s="75"/>
      <c r="BX115" s="75"/>
    </row>
    <row r="116" spans="1:76" s="6" customFormat="1" ht="36" customHeight="1">
      <c r="A116" s="83" t="s">
        <v>129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5"/>
      <c r="AF116" s="91" t="s">
        <v>116</v>
      </c>
      <c r="AG116" s="62"/>
      <c r="AH116" s="62"/>
      <c r="AI116" s="62"/>
      <c r="AJ116" s="62" t="s">
        <v>121</v>
      </c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75">
        <v>0</v>
      </c>
      <c r="AX116" s="75"/>
      <c r="AY116" s="75"/>
      <c r="AZ116" s="75"/>
      <c r="BA116" s="75"/>
      <c r="BB116" s="75"/>
      <c r="BC116" s="75"/>
      <c r="BD116" s="75">
        <v>0</v>
      </c>
      <c r="BE116" s="75"/>
      <c r="BF116" s="75"/>
      <c r="BG116" s="75"/>
      <c r="BH116" s="75"/>
      <c r="BI116" s="75"/>
      <c r="BJ116" s="75"/>
      <c r="BK116" s="75">
        <v>0</v>
      </c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6"/>
    </row>
    <row r="117" spans="1:76" s="6" customFormat="1" ht="24" customHeight="1">
      <c r="A117" s="83" t="s">
        <v>124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5"/>
      <c r="AF117" s="91" t="s">
        <v>117</v>
      </c>
      <c r="AG117" s="62"/>
      <c r="AH117" s="62"/>
      <c r="AI117" s="62"/>
      <c r="AJ117" s="62" t="s">
        <v>122</v>
      </c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75">
        <v>0</v>
      </c>
      <c r="AX117" s="75"/>
      <c r="AY117" s="75"/>
      <c r="AZ117" s="75"/>
      <c r="BA117" s="75"/>
      <c r="BB117" s="75"/>
      <c r="BC117" s="75"/>
      <c r="BD117" s="75">
        <v>0</v>
      </c>
      <c r="BE117" s="75"/>
      <c r="BF117" s="75"/>
      <c r="BG117" s="75"/>
      <c r="BH117" s="75"/>
      <c r="BI117" s="75"/>
      <c r="BJ117" s="75"/>
      <c r="BK117" s="75">
        <v>0</v>
      </c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6"/>
    </row>
    <row r="118" spans="1:76" s="6" customFormat="1" ht="12">
      <c r="A118" s="134" t="s">
        <v>247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6"/>
      <c r="AF118" s="129" t="s">
        <v>118</v>
      </c>
      <c r="AG118" s="128"/>
      <c r="AH118" s="128"/>
      <c r="AI118" s="128"/>
      <c r="AJ118" s="128" t="s">
        <v>119</v>
      </c>
      <c r="AK118" s="128"/>
      <c r="AL118" s="128"/>
      <c r="AM118" s="128"/>
      <c r="AN118" s="128"/>
      <c r="AO118" s="128"/>
      <c r="AP118" s="128"/>
      <c r="AQ118" s="128"/>
      <c r="AR118" s="62"/>
      <c r="AS118" s="62"/>
      <c r="AT118" s="62"/>
      <c r="AU118" s="62"/>
      <c r="AV118" s="62"/>
      <c r="AW118" s="75">
        <f>AW119+AW120+AW121</f>
        <v>0</v>
      </c>
      <c r="AX118" s="75"/>
      <c r="AY118" s="75"/>
      <c r="AZ118" s="75"/>
      <c r="BA118" s="75"/>
      <c r="BB118" s="75"/>
      <c r="BC118" s="75"/>
      <c r="BD118" s="75">
        <f>BD119+BD120+BD121</f>
        <v>0</v>
      </c>
      <c r="BE118" s="75"/>
      <c r="BF118" s="75"/>
      <c r="BG118" s="75"/>
      <c r="BH118" s="75"/>
      <c r="BI118" s="75"/>
      <c r="BJ118" s="75"/>
      <c r="BK118" s="75">
        <f>BK119+BK120+BK121</f>
        <v>0</v>
      </c>
      <c r="BL118" s="75"/>
      <c r="BM118" s="75"/>
      <c r="BN118" s="75"/>
      <c r="BO118" s="75"/>
      <c r="BP118" s="75"/>
      <c r="BQ118" s="75"/>
      <c r="BR118" s="75" t="s">
        <v>25</v>
      </c>
      <c r="BS118" s="75"/>
      <c r="BT118" s="75"/>
      <c r="BU118" s="75"/>
      <c r="BV118" s="75"/>
      <c r="BW118" s="75"/>
      <c r="BX118" s="76"/>
    </row>
    <row r="119" spans="1:76" s="6" customFormat="1" ht="25.5" customHeight="1">
      <c r="A119" s="133" t="s">
        <v>248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2"/>
      <c r="AF119" s="91" t="s">
        <v>165</v>
      </c>
      <c r="AG119" s="62"/>
      <c r="AH119" s="62"/>
      <c r="AI119" s="62"/>
      <c r="AJ119" s="79" t="s">
        <v>59</v>
      </c>
      <c r="AK119" s="62"/>
      <c r="AL119" s="62"/>
      <c r="AM119" s="62"/>
      <c r="AN119" s="62"/>
      <c r="AO119" s="62"/>
      <c r="AP119" s="62"/>
      <c r="AQ119" s="62"/>
      <c r="AR119" s="79" t="s">
        <v>238</v>
      </c>
      <c r="AS119" s="62"/>
      <c r="AT119" s="62"/>
      <c r="AU119" s="62"/>
      <c r="AV119" s="62"/>
      <c r="AW119" s="75">
        <v>0</v>
      </c>
      <c r="AX119" s="75"/>
      <c r="AY119" s="75"/>
      <c r="AZ119" s="75"/>
      <c r="BA119" s="75"/>
      <c r="BB119" s="75"/>
      <c r="BC119" s="75"/>
      <c r="BD119" s="75">
        <v>0</v>
      </c>
      <c r="BE119" s="75"/>
      <c r="BF119" s="75"/>
      <c r="BG119" s="75"/>
      <c r="BH119" s="75"/>
      <c r="BI119" s="75"/>
      <c r="BJ119" s="75"/>
      <c r="BK119" s="75">
        <v>0</v>
      </c>
      <c r="BL119" s="75"/>
      <c r="BM119" s="75"/>
      <c r="BN119" s="75"/>
      <c r="BO119" s="75"/>
      <c r="BP119" s="75"/>
      <c r="BQ119" s="75"/>
      <c r="BR119" s="75" t="s">
        <v>25</v>
      </c>
      <c r="BS119" s="75"/>
      <c r="BT119" s="75"/>
      <c r="BU119" s="75"/>
      <c r="BV119" s="75"/>
      <c r="BW119" s="75"/>
      <c r="BX119" s="76"/>
    </row>
    <row r="120" spans="1:76" s="6" customFormat="1" ht="12">
      <c r="A120" s="133" t="s">
        <v>249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2"/>
      <c r="AF120" s="91" t="s">
        <v>166</v>
      </c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 t="s">
        <v>25</v>
      </c>
      <c r="BS120" s="75"/>
      <c r="BT120" s="75"/>
      <c r="BU120" s="75"/>
      <c r="BV120" s="75"/>
      <c r="BW120" s="75"/>
      <c r="BX120" s="76"/>
    </row>
    <row r="121" spans="1:76" s="6" customFormat="1" ht="12">
      <c r="A121" s="123" t="s">
        <v>250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5"/>
      <c r="AF121" s="91" t="s">
        <v>167</v>
      </c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 t="s">
        <v>25</v>
      </c>
      <c r="BS121" s="75"/>
      <c r="BT121" s="75"/>
      <c r="BU121" s="75"/>
      <c r="BV121" s="75"/>
      <c r="BW121" s="75"/>
      <c r="BX121" s="76"/>
    </row>
    <row r="122" spans="1:76" s="6" customFormat="1" ht="12">
      <c r="A122" s="120" t="s">
        <v>251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2"/>
      <c r="AF122" s="129" t="s">
        <v>125</v>
      </c>
      <c r="AG122" s="128"/>
      <c r="AH122" s="128"/>
      <c r="AI122" s="128"/>
      <c r="AJ122" s="128" t="s">
        <v>25</v>
      </c>
      <c r="AK122" s="128"/>
      <c r="AL122" s="128"/>
      <c r="AM122" s="128"/>
      <c r="AN122" s="128"/>
      <c r="AO122" s="128"/>
      <c r="AP122" s="128"/>
      <c r="AQ122" s="128"/>
      <c r="AR122" s="62"/>
      <c r="AS122" s="62"/>
      <c r="AT122" s="62"/>
      <c r="AU122" s="62"/>
      <c r="AV122" s="62"/>
      <c r="AW122" s="75">
        <f>AW123</f>
        <v>0</v>
      </c>
      <c r="AX122" s="75"/>
      <c r="AY122" s="75"/>
      <c r="AZ122" s="75"/>
      <c r="BA122" s="75"/>
      <c r="BB122" s="75"/>
      <c r="BC122" s="75"/>
      <c r="BD122" s="75">
        <f>BD123</f>
        <v>0</v>
      </c>
      <c r="BE122" s="75"/>
      <c r="BF122" s="75"/>
      <c r="BG122" s="75"/>
      <c r="BH122" s="75"/>
      <c r="BI122" s="75"/>
      <c r="BJ122" s="75"/>
      <c r="BK122" s="75">
        <f>BK123</f>
        <v>0</v>
      </c>
      <c r="BL122" s="75"/>
      <c r="BM122" s="75"/>
      <c r="BN122" s="75"/>
      <c r="BO122" s="75"/>
      <c r="BP122" s="75"/>
      <c r="BQ122" s="75"/>
      <c r="BR122" s="75" t="s">
        <v>25</v>
      </c>
      <c r="BS122" s="75"/>
      <c r="BT122" s="75"/>
      <c r="BU122" s="75"/>
      <c r="BV122" s="75"/>
      <c r="BW122" s="75"/>
      <c r="BX122" s="76"/>
    </row>
    <row r="123" spans="1:76" s="6" customFormat="1" ht="24" customHeight="1">
      <c r="A123" s="130" t="s">
        <v>126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2"/>
      <c r="AF123" s="91" t="s">
        <v>127</v>
      </c>
      <c r="AG123" s="62"/>
      <c r="AH123" s="62"/>
      <c r="AI123" s="62"/>
      <c r="AJ123" s="62" t="s">
        <v>128</v>
      </c>
      <c r="AK123" s="62"/>
      <c r="AL123" s="62"/>
      <c r="AM123" s="62"/>
      <c r="AN123" s="62"/>
      <c r="AO123" s="62"/>
      <c r="AP123" s="62"/>
      <c r="AQ123" s="62"/>
      <c r="AR123" s="79" t="s">
        <v>128</v>
      </c>
      <c r="AS123" s="62"/>
      <c r="AT123" s="62"/>
      <c r="AU123" s="62"/>
      <c r="AV123" s="62"/>
      <c r="AW123" s="75">
        <v>0</v>
      </c>
      <c r="AX123" s="75"/>
      <c r="AY123" s="75"/>
      <c r="AZ123" s="75"/>
      <c r="BA123" s="75"/>
      <c r="BB123" s="75"/>
      <c r="BC123" s="75"/>
      <c r="BD123" s="75">
        <v>0</v>
      </c>
      <c r="BE123" s="75"/>
      <c r="BF123" s="75"/>
      <c r="BG123" s="75"/>
      <c r="BH123" s="75"/>
      <c r="BI123" s="75"/>
      <c r="BJ123" s="75"/>
      <c r="BK123" s="75">
        <v>0</v>
      </c>
      <c r="BL123" s="75"/>
      <c r="BM123" s="75"/>
      <c r="BN123" s="75"/>
      <c r="BO123" s="75"/>
      <c r="BP123" s="75"/>
      <c r="BQ123" s="75"/>
      <c r="BR123" s="75" t="s">
        <v>25</v>
      </c>
      <c r="BS123" s="75"/>
      <c r="BT123" s="75"/>
      <c r="BU123" s="75"/>
      <c r="BV123" s="75"/>
      <c r="BW123" s="75"/>
      <c r="BX123" s="76"/>
    </row>
    <row r="124" spans="1:76" s="6" customFormat="1" ht="12.75" thickBot="1">
      <c r="A124" s="100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2"/>
      <c r="AF124" s="103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127"/>
    </row>
    <row r="125" spans="1:16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7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</sheetData>
  <sheetProtection/>
  <mergeCells count="820">
    <mergeCell ref="BK110:BQ110"/>
    <mergeCell ref="BK111:BQ111"/>
    <mergeCell ref="BK112:BQ112"/>
    <mergeCell ref="BR107:BX107"/>
    <mergeCell ref="BR108:BX108"/>
    <mergeCell ref="BR109:BX109"/>
    <mergeCell ref="BR110:BX110"/>
    <mergeCell ref="BR111:BX111"/>
    <mergeCell ref="BR112:BX112"/>
    <mergeCell ref="BK107:BQ107"/>
    <mergeCell ref="BD108:BJ108"/>
    <mergeCell ref="BD109:BJ109"/>
    <mergeCell ref="BD110:BJ110"/>
    <mergeCell ref="BD111:BJ111"/>
    <mergeCell ref="BD112:BJ112"/>
    <mergeCell ref="AW108:BC108"/>
    <mergeCell ref="AW103:BC103"/>
    <mergeCell ref="AW106:BC106"/>
    <mergeCell ref="AW109:BC109"/>
    <mergeCell ref="BK109:BQ109"/>
    <mergeCell ref="BD80:BJ80"/>
    <mergeCell ref="AW104:BC105"/>
    <mergeCell ref="BK88:BQ88"/>
    <mergeCell ref="AW86:BC86"/>
    <mergeCell ref="BD83:BJ83"/>
    <mergeCell ref="BD107:BJ107"/>
    <mergeCell ref="BR104:BX105"/>
    <mergeCell ref="BR103:BX103"/>
    <mergeCell ref="BK103:BQ103"/>
    <mergeCell ref="AW107:BC107"/>
    <mergeCell ref="AW70:BC70"/>
    <mergeCell ref="BK77:BQ77"/>
    <mergeCell ref="AW83:BC83"/>
    <mergeCell ref="AW87:BC87"/>
    <mergeCell ref="AW88:BC88"/>
    <mergeCell ref="BD88:BJ88"/>
    <mergeCell ref="AW80:BC80"/>
    <mergeCell ref="BR44:BX44"/>
    <mergeCell ref="BK71:BQ71"/>
    <mergeCell ref="AW71:BC71"/>
    <mergeCell ref="BD67:BJ67"/>
    <mergeCell ref="BK65:BQ65"/>
    <mergeCell ref="AW74:BC74"/>
    <mergeCell ref="BD74:BJ74"/>
    <mergeCell ref="BK72:BQ72"/>
    <mergeCell ref="BK68:BQ68"/>
    <mergeCell ref="BD71:BJ71"/>
    <mergeCell ref="BR54:BX54"/>
    <mergeCell ref="AJ54:AQ54"/>
    <mergeCell ref="BK52:BQ53"/>
    <mergeCell ref="BR52:BX53"/>
    <mergeCell ref="AF54:AI54"/>
    <mergeCell ref="AR54:AV54"/>
    <mergeCell ref="AW54:BC54"/>
    <mergeCell ref="BR64:BX64"/>
    <mergeCell ref="AF60:AI60"/>
    <mergeCell ref="AW48:BC48"/>
    <mergeCell ref="A37:AE37"/>
    <mergeCell ref="AF37:AI37"/>
    <mergeCell ref="AR47:AV47"/>
    <mergeCell ref="A53:AE53"/>
    <mergeCell ref="A32:AE32"/>
    <mergeCell ref="AF31:AI32"/>
    <mergeCell ref="AJ31:AQ32"/>
    <mergeCell ref="AR31:AV32"/>
    <mergeCell ref="A45:AE45"/>
    <mergeCell ref="A60:AE60"/>
    <mergeCell ref="AF33:AI33"/>
    <mergeCell ref="AF52:AI53"/>
    <mergeCell ref="AJ52:AQ53"/>
    <mergeCell ref="AR52:AV53"/>
    <mergeCell ref="A52:AE52"/>
    <mergeCell ref="AR45:AV45"/>
    <mergeCell ref="A33:AE33"/>
    <mergeCell ref="AJ33:AQ33"/>
    <mergeCell ref="AJ37:AQ37"/>
    <mergeCell ref="AW31:BC32"/>
    <mergeCell ref="A40:AE40"/>
    <mergeCell ref="AF39:AI40"/>
    <mergeCell ref="AJ39:AQ40"/>
    <mergeCell ref="AR39:AV40"/>
    <mergeCell ref="A39:AE39"/>
    <mergeCell ref="AW33:BC33"/>
    <mergeCell ref="AR37:AV37"/>
    <mergeCell ref="AR33:AV33"/>
    <mergeCell ref="AW38:BC38"/>
    <mergeCell ref="AJ60:AQ60"/>
    <mergeCell ref="AR60:AV60"/>
    <mergeCell ref="AW64:BC64"/>
    <mergeCell ref="BD64:BJ64"/>
    <mergeCell ref="AW60:BC60"/>
    <mergeCell ref="BD60:BJ60"/>
    <mergeCell ref="AJ62:AQ62"/>
    <mergeCell ref="AR62:AV62"/>
    <mergeCell ref="BD62:BJ62"/>
    <mergeCell ref="AW62:BC62"/>
    <mergeCell ref="BR59:BX59"/>
    <mergeCell ref="A59:AE59"/>
    <mergeCell ref="AJ59:AQ59"/>
    <mergeCell ref="AR59:AV59"/>
    <mergeCell ref="AF59:AI59"/>
    <mergeCell ref="AW59:BC59"/>
    <mergeCell ref="BD59:BJ59"/>
    <mergeCell ref="BR58:BX58"/>
    <mergeCell ref="BK58:BQ58"/>
    <mergeCell ref="A58:AE58"/>
    <mergeCell ref="AJ58:AQ58"/>
    <mergeCell ref="AR58:AV58"/>
    <mergeCell ref="AW58:BC58"/>
    <mergeCell ref="AF58:AI58"/>
    <mergeCell ref="BD58:BJ58"/>
    <mergeCell ref="BD56:BJ56"/>
    <mergeCell ref="BK56:BQ56"/>
    <mergeCell ref="BR56:BX56"/>
    <mergeCell ref="AR56:AV56"/>
    <mergeCell ref="AF56:AI56"/>
    <mergeCell ref="AJ56:AQ56"/>
    <mergeCell ref="BR55:BX55"/>
    <mergeCell ref="A55:AE55"/>
    <mergeCell ref="AJ55:AQ55"/>
    <mergeCell ref="AR55:AV55"/>
    <mergeCell ref="AF55:AI55"/>
    <mergeCell ref="AW55:BC55"/>
    <mergeCell ref="BK55:BQ55"/>
    <mergeCell ref="BD55:BJ55"/>
    <mergeCell ref="A70:AE70"/>
    <mergeCell ref="AF70:AI70"/>
    <mergeCell ref="A71:AE71"/>
    <mergeCell ref="AF71:AI71"/>
    <mergeCell ref="A72:AE72"/>
    <mergeCell ref="A57:AE57"/>
    <mergeCell ref="AF57:AI57"/>
    <mergeCell ref="A61:AE61"/>
    <mergeCell ref="A62:AE62"/>
    <mergeCell ref="A65:AE65"/>
    <mergeCell ref="BR45:BX45"/>
    <mergeCell ref="AF47:AI47"/>
    <mergeCell ref="A51:AE51"/>
    <mergeCell ref="BD44:BJ44"/>
    <mergeCell ref="AR44:AV44"/>
    <mergeCell ref="A44:AE44"/>
    <mergeCell ref="AF44:AI44"/>
    <mergeCell ref="BD51:BJ51"/>
    <mergeCell ref="AR48:AV48"/>
    <mergeCell ref="BK45:BQ45"/>
    <mergeCell ref="BK44:BQ44"/>
    <mergeCell ref="AJ45:AQ45"/>
    <mergeCell ref="AR57:AV57"/>
    <mergeCell ref="AR51:AV51"/>
    <mergeCell ref="BR41:BX41"/>
    <mergeCell ref="A41:AE41"/>
    <mergeCell ref="AF41:AI41"/>
    <mergeCell ref="AJ41:AQ41"/>
    <mergeCell ref="AR41:AV41"/>
    <mergeCell ref="AW41:BC41"/>
    <mergeCell ref="A68:AE68"/>
    <mergeCell ref="AW47:BC47"/>
    <mergeCell ref="AF62:AI62"/>
    <mergeCell ref="AW52:BC53"/>
    <mergeCell ref="BD52:BJ53"/>
    <mergeCell ref="AW51:BC51"/>
    <mergeCell ref="A64:AE64"/>
    <mergeCell ref="A54:AE54"/>
    <mergeCell ref="A56:AE56"/>
    <mergeCell ref="AW56:BC56"/>
    <mergeCell ref="AF64:AI64"/>
    <mergeCell ref="AJ64:AQ64"/>
    <mergeCell ref="AR64:AV64"/>
    <mergeCell ref="AF68:AI68"/>
    <mergeCell ref="AJ68:AQ68"/>
    <mergeCell ref="AR71:AV71"/>
    <mergeCell ref="AJ70:AQ70"/>
    <mergeCell ref="AR70:AV70"/>
    <mergeCell ref="AJ67:AQ67"/>
    <mergeCell ref="BR37:BX37"/>
    <mergeCell ref="BK35:BQ35"/>
    <mergeCell ref="AF38:AI38"/>
    <mergeCell ref="AJ38:AQ38"/>
    <mergeCell ref="AR38:AV38"/>
    <mergeCell ref="AF48:AI48"/>
    <mergeCell ref="AJ42:AQ42"/>
    <mergeCell ref="AJ43:AQ43"/>
    <mergeCell ref="AF42:AI42"/>
    <mergeCell ref="AF45:AI45"/>
    <mergeCell ref="BD35:BJ35"/>
    <mergeCell ref="BR35:BX35"/>
    <mergeCell ref="A35:AE35"/>
    <mergeCell ref="AF35:AI35"/>
    <mergeCell ref="AJ35:AQ35"/>
    <mergeCell ref="AR35:AV35"/>
    <mergeCell ref="AW35:BC35"/>
    <mergeCell ref="BK34:BQ34"/>
    <mergeCell ref="BR34:BX34"/>
    <mergeCell ref="A34:AE34"/>
    <mergeCell ref="AF34:AI34"/>
    <mergeCell ref="AJ34:AQ34"/>
    <mergeCell ref="AR34:AV34"/>
    <mergeCell ref="AW34:BC34"/>
    <mergeCell ref="BD34:BJ34"/>
    <mergeCell ref="BK30:BQ30"/>
    <mergeCell ref="BR30:BX30"/>
    <mergeCell ref="BD33:BJ33"/>
    <mergeCell ref="BK33:BQ33"/>
    <mergeCell ref="BR33:BX33"/>
    <mergeCell ref="BD31:BJ32"/>
    <mergeCell ref="BK31:BQ32"/>
    <mergeCell ref="BR31:BX32"/>
    <mergeCell ref="BR27:BX27"/>
    <mergeCell ref="BD28:BJ28"/>
    <mergeCell ref="BK28:BQ28"/>
    <mergeCell ref="BR28:BX28"/>
    <mergeCell ref="BD29:BJ29"/>
    <mergeCell ref="BK29:BQ29"/>
    <mergeCell ref="BR29:BX29"/>
    <mergeCell ref="AW30:BC30"/>
    <mergeCell ref="BD27:BJ27"/>
    <mergeCell ref="BD30:BJ30"/>
    <mergeCell ref="AR27:AV27"/>
    <mergeCell ref="AR28:AV28"/>
    <mergeCell ref="AR29:AV29"/>
    <mergeCell ref="AR30:AV30"/>
    <mergeCell ref="AW27:BC27"/>
    <mergeCell ref="BK24:BM24"/>
    <mergeCell ref="BN24:BO24"/>
    <mergeCell ref="AJ27:AQ27"/>
    <mergeCell ref="BK26:BQ26"/>
    <mergeCell ref="AW28:BC28"/>
    <mergeCell ref="AW29:BC29"/>
    <mergeCell ref="BK27:BQ27"/>
    <mergeCell ref="A30:AE30"/>
    <mergeCell ref="A31:AE31"/>
    <mergeCell ref="AF27:AI27"/>
    <mergeCell ref="AF28:AI28"/>
    <mergeCell ref="AF29:AI29"/>
    <mergeCell ref="AF30:AI30"/>
    <mergeCell ref="A29:AE29"/>
    <mergeCell ref="A27:AE27"/>
    <mergeCell ref="A28:AE28"/>
    <mergeCell ref="AG15:AH15"/>
    <mergeCell ref="AJ15:AQ15"/>
    <mergeCell ref="AR15:AS15"/>
    <mergeCell ref="AR23:AV25"/>
    <mergeCell ref="AW23:BX23"/>
    <mergeCell ref="BR24:BX25"/>
    <mergeCell ref="A22:BX22"/>
    <mergeCell ref="BD24:BF24"/>
    <mergeCell ref="BG24:BH24"/>
    <mergeCell ref="BI24:BJ24"/>
    <mergeCell ref="BR26:BX26"/>
    <mergeCell ref="BK25:BQ25"/>
    <mergeCell ref="AF26:AI26"/>
    <mergeCell ref="AJ26:AQ26"/>
    <mergeCell ref="AR26:AV26"/>
    <mergeCell ref="AW26:BC26"/>
    <mergeCell ref="AJ23:AQ25"/>
    <mergeCell ref="BP24:BQ24"/>
    <mergeCell ref="AW24:AY24"/>
    <mergeCell ref="BD25:BJ25"/>
    <mergeCell ref="AT15:AU15"/>
    <mergeCell ref="AV15:AW15"/>
    <mergeCell ref="N17:BE17"/>
    <mergeCell ref="H20:BE20"/>
    <mergeCell ref="A26:AE26"/>
    <mergeCell ref="BD26:BJ26"/>
    <mergeCell ref="AZ24:BA24"/>
    <mergeCell ref="BB24:BC24"/>
    <mergeCell ref="AF23:AI25"/>
    <mergeCell ref="AW25:BC25"/>
    <mergeCell ref="BQ21:BX21"/>
    <mergeCell ref="BF16:BP16"/>
    <mergeCell ref="BF17:BP17"/>
    <mergeCell ref="BF18:BP18"/>
    <mergeCell ref="BF19:BP19"/>
    <mergeCell ref="BF20:BP20"/>
    <mergeCell ref="BF21:BP21"/>
    <mergeCell ref="BQ17:BX17"/>
    <mergeCell ref="BQ18:BX18"/>
    <mergeCell ref="BQ19:BX19"/>
    <mergeCell ref="BQ20:BX20"/>
    <mergeCell ref="AX14:BB14"/>
    <mergeCell ref="BQ13:BX14"/>
    <mergeCell ref="BQ15:BX15"/>
    <mergeCell ref="BF15:BP15"/>
    <mergeCell ref="AY13:AZ13"/>
    <mergeCell ref="A13:AX13"/>
    <mergeCell ref="X14:AA14"/>
    <mergeCell ref="AB14:AC14"/>
    <mergeCell ref="BQ16:BX16"/>
    <mergeCell ref="BD9:BK9"/>
    <mergeCell ref="BD10:BK10"/>
    <mergeCell ref="AQ14:AR14"/>
    <mergeCell ref="BD11:BE11"/>
    <mergeCell ref="BG11:BN11"/>
    <mergeCell ref="AU14:AW14"/>
    <mergeCell ref="BC4:BX4"/>
    <mergeCell ref="BC5:BX5"/>
    <mergeCell ref="A1:BX1"/>
    <mergeCell ref="BQ11:BR11"/>
    <mergeCell ref="BM9:BW9"/>
    <mergeCell ref="BM10:BW10"/>
    <mergeCell ref="BO11:BP11"/>
    <mergeCell ref="BC6:BX6"/>
    <mergeCell ref="BC7:BX7"/>
    <mergeCell ref="BC8:BX8"/>
    <mergeCell ref="BD38:BJ38"/>
    <mergeCell ref="BK38:BQ38"/>
    <mergeCell ref="BR38:BX38"/>
    <mergeCell ref="BD41:BJ41"/>
    <mergeCell ref="AW39:BC40"/>
    <mergeCell ref="BD39:BJ40"/>
    <mergeCell ref="BK39:BQ40"/>
    <mergeCell ref="BR39:BX40"/>
    <mergeCell ref="BD46:BJ46"/>
    <mergeCell ref="BK46:BQ46"/>
    <mergeCell ref="BK47:BQ47"/>
    <mergeCell ref="BD47:BJ47"/>
    <mergeCell ref="BD54:BJ54"/>
    <mergeCell ref="BK54:BQ54"/>
    <mergeCell ref="BD48:BJ48"/>
    <mergeCell ref="BK48:BQ48"/>
    <mergeCell ref="BD49:BJ50"/>
    <mergeCell ref="BK49:BQ50"/>
    <mergeCell ref="BR71:BX71"/>
    <mergeCell ref="BR57:BX57"/>
    <mergeCell ref="BK51:BQ51"/>
    <mergeCell ref="BR51:BX51"/>
    <mergeCell ref="BK70:BQ70"/>
    <mergeCell ref="BR70:BX70"/>
    <mergeCell ref="BR62:BX62"/>
    <mergeCell ref="BR61:BX61"/>
    <mergeCell ref="BK60:BQ60"/>
    <mergeCell ref="BR60:BX60"/>
    <mergeCell ref="AW37:BC37"/>
    <mergeCell ref="BD37:BJ37"/>
    <mergeCell ref="BK37:BQ37"/>
    <mergeCell ref="BK41:BQ41"/>
    <mergeCell ref="AW57:BC57"/>
    <mergeCell ref="BR48:BX48"/>
    <mergeCell ref="BD57:BJ57"/>
    <mergeCell ref="BK57:BQ57"/>
    <mergeCell ref="BR46:BX46"/>
    <mergeCell ref="BD45:BJ45"/>
    <mergeCell ref="BD70:BJ70"/>
    <mergeCell ref="AJ71:AQ71"/>
    <mergeCell ref="AR61:AV61"/>
    <mergeCell ref="BK59:BQ59"/>
    <mergeCell ref="AF72:AI72"/>
    <mergeCell ref="BD72:BJ72"/>
    <mergeCell ref="AW72:BC72"/>
    <mergeCell ref="AR72:AV72"/>
    <mergeCell ref="AJ72:AQ72"/>
    <mergeCell ref="AW61:BC61"/>
    <mergeCell ref="A74:AE74"/>
    <mergeCell ref="AF74:AI74"/>
    <mergeCell ref="AW77:BC77"/>
    <mergeCell ref="BD77:BJ77"/>
    <mergeCell ref="A73:AE73"/>
    <mergeCell ref="AF73:AI73"/>
    <mergeCell ref="AJ73:AQ73"/>
    <mergeCell ref="AR73:AV73"/>
    <mergeCell ref="AR74:AV74"/>
    <mergeCell ref="AJ74:AQ74"/>
    <mergeCell ref="AR108:AV108"/>
    <mergeCell ref="AJ109:AQ109"/>
    <mergeCell ref="AR109:AV109"/>
    <mergeCell ref="BK74:BQ74"/>
    <mergeCell ref="BR72:BX72"/>
    <mergeCell ref="AW73:BC73"/>
    <mergeCell ref="BD73:BJ73"/>
    <mergeCell ref="BK73:BQ73"/>
    <mergeCell ref="BR73:BX73"/>
    <mergeCell ref="BR74:BX74"/>
    <mergeCell ref="BR77:BX77"/>
    <mergeCell ref="A77:AE77"/>
    <mergeCell ref="AF77:AI77"/>
    <mergeCell ref="AJ77:AQ77"/>
    <mergeCell ref="AR77:AV77"/>
    <mergeCell ref="AW78:BC78"/>
    <mergeCell ref="BD78:BJ78"/>
    <mergeCell ref="BK78:BQ78"/>
    <mergeCell ref="BR78:BX78"/>
    <mergeCell ref="A78:AE78"/>
    <mergeCell ref="AF78:AI78"/>
    <mergeCell ref="AJ78:AQ78"/>
    <mergeCell ref="AR78:AV78"/>
    <mergeCell ref="BR80:BX80"/>
    <mergeCell ref="AJ106:AQ106"/>
    <mergeCell ref="AR106:AV106"/>
    <mergeCell ref="AW99:BC99"/>
    <mergeCell ref="BK82:BQ82"/>
    <mergeCell ref="BR82:BX82"/>
    <mergeCell ref="AW82:BC82"/>
    <mergeCell ref="A80:AE80"/>
    <mergeCell ref="AF80:AI80"/>
    <mergeCell ref="AJ80:AQ80"/>
    <mergeCell ref="AR80:AV80"/>
    <mergeCell ref="AJ104:AQ105"/>
    <mergeCell ref="AR104:AV105"/>
    <mergeCell ref="AF82:AI82"/>
    <mergeCell ref="A100:AE100"/>
    <mergeCell ref="AF100:AI100"/>
    <mergeCell ref="AJ100:AQ100"/>
    <mergeCell ref="BK80:BQ80"/>
    <mergeCell ref="AF112:AI112"/>
    <mergeCell ref="AJ110:AQ110"/>
    <mergeCell ref="AR110:AV110"/>
    <mergeCell ref="AJ111:AQ111"/>
    <mergeCell ref="AR111:AV111"/>
    <mergeCell ref="AJ112:AQ112"/>
    <mergeCell ref="AR112:AV112"/>
    <mergeCell ref="AJ82:AQ82"/>
    <mergeCell ref="AR82:AV82"/>
    <mergeCell ref="A82:AE82"/>
    <mergeCell ref="BD82:BJ82"/>
    <mergeCell ref="BR83:BX83"/>
    <mergeCell ref="A85:AE85"/>
    <mergeCell ref="BD85:BJ85"/>
    <mergeCell ref="BK85:BQ85"/>
    <mergeCell ref="BR85:BX85"/>
    <mergeCell ref="A83:AE83"/>
    <mergeCell ref="AF83:AI83"/>
    <mergeCell ref="AW85:BC85"/>
    <mergeCell ref="BK83:BQ83"/>
    <mergeCell ref="AR86:AV86"/>
    <mergeCell ref="AF86:AI86"/>
    <mergeCell ref="AJ85:AQ85"/>
    <mergeCell ref="AR85:AV85"/>
    <mergeCell ref="AF85:AI85"/>
    <mergeCell ref="AJ83:AQ83"/>
    <mergeCell ref="AR83:AV83"/>
    <mergeCell ref="BD86:BJ86"/>
    <mergeCell ref="BK86:BQ86"/>
    <mergeCell ref="BR86:BX86"/>
    <mergeCell ref="A87:AE87"/>
    <mergeCell ref="BD87:BJ87"/>
    <mergeCell ref="BK87:BQ87"/>
    <mergeCell ref="BR87:BX87"/>
    <mergeCell ref="A86:AE86"/>
    <mergeCell ref="AF87:AI87"/>
    <mergeCell ref="AJ86:AQ86"/>
    <mergeCell ref="AJ87:AQ87"/>
    <mergeCell ref="AR87:AV87"/>
    <mergeCell ref="BK90:BQ90"/>
    <mergeCell ref="AF89:AI89"/>
    <mergeCell ref="AJ88:AQ88"/>
    <mergeCell ref="AW89:BC89"/>
    <mergeCell ref="BK89:BQ89"/>
    <mergeCell ref="AF90:AI90"/>
    <mergeCell ref="A89:AE89"/>
    <mergeCell ref="AF88:AI88"/>
    <mergeCell ref="BK91:BQ91"/>
    <mergeCell ref="BR88:BX88"/>
    <mergeCell ref="A88:AE88"/>
    <mergeCell ref="AR88:AV88"/>
    <mergeCell ref="AJ89:AQ89"/>
    <mergeCell ref="AR89:AV89"/>
    <mergeCell ref="AW90:BC90"/>
    <mergeCell ref="BD89:BJ89"/>
    <mergeCell ref="BR89:BX89"/>
    <mergeCell ref="AR93:AV93"/>
    <mergeCell ref="BD90:BJ90"/>
    <mergeCell ref="BR90:BX90"/>
    <mergeCell ref="AR90:AV90"/>
    <mergeCell ref="A90:AE90"/>
    <mergeCell ref="AF91:AI91"/>
    <mergeCell ref="AJ90:AQ90"/>
    <mergeCell ref="AJ91:AQ91"/>
    <mergeCell ref="A91:AE91"/>
    <mergeCell ref="A94:AE94"/>
    <mergeCell ref="AF92:AI92"/>
    <mergeCell ref="AR91:AV91"/>
    <mergeCell ref="AR92:AV92"/>
    <mergeCell ref="AW91:BC91"/>
    <mergeCell ref="AJ93:AQ93"/>
    <mergeCell ref="A92:AE92"/>
    <mergeCell ref="A93:AE93"/>
    <mergeCell ref="AF94:AI94"/>
    <mergeCell ref="AW94:BC94"/>
    <mergeCell ref="BR94:BX94"/>
    <mergeCell ref="BR91:BX91"/>
    <mergeCell ref="BD91:BJ91"/>
    <mergeCell ref="BR92:BX92"/>
    <mergeCell ref="AF93:AI93"/>
    <mergeCell ref="AW93:BC93"/>
    <mergeCell ref="BD93:BJ93"/>
    <mergeCell ref="BR93:BX93"/>
    <mergeCell ref="AJ92:AQ92"/>
    <mergeCell ref="AW92:BC92"/>
    <mergeCell ref="AJ94:AQ94"/>
    <mergeCell ref="AR94:AV94"/>
    <mergeCell ref="AW95:BC95"/>
    <mergeCell ref="BK95:BQ95"/>
    <mergeCell ref="BD95:BJ95"/>
    <mergeCell ref="BK94:BQ94"/>
    <mergeCell ref="A95:AE95"/>
    <mergeCell ref="AF96:AI96"/>
    <mergeCell ref="AJ95:AQ95"/>
    <mergeCell ref="AJ96:AQ96"/>
    <mergeCell ref="A96:AE96"/>
    <mergeCell ref="BR95:BX95"/>
    <mergeCell ref="AR95:AV95"/>
    <mergeCell ref="AF95:AI95"/>
    <mergeCell ref="AR96:AV96"/>
    <mergeCell ref="BK92:BQ92"/>
    <mergeCell ref="BD94:BJ94"/>
    <mergeCell ref="BK93:BQ93"/>
    <mergeCell ref="AW98:BC98"/>
    <mergeCell ref="BD98:BJ98"/>
    <mergeCell ref="BD92:BJ92"/>
    <mergeCell ref="BD96:BJ96"/>
    <mergeCell ref="AW96:BC96"/>
    <mergeCell ref="BK98:BQ98"/>
    <mergeCell ref="AR100:AV100"/>
    <mergeCell ref="AW97:BC97"/>
    <mergeCell ref="BD97:BJ97"/>
    <mergeCell ref="AW100:BC100"/>
    <mergeCell ref="BD100:BJ100"/>
    <mergeCell ref="AR99:AV99"/>
    <mergeCell ref="BD99:BJ99"/>
    <mergeCell ref="AR97:AV97"/>
    <mergeCell ref="BD104:BJ105"/>
    <mergeCell ref="BK104:BQ105"/>
    <mergeCell ref="AW115:BC115"/>
    <mergeCell ref="AW113:BC113"/>
    <mergeCell ref="BD113:BJ113"/>
    <mergeCell ref="BK113:BQ113"/>
    <mergeCell ref="BK108:BQ108"/>
    <mergeCell ref="AW110:BC110"/>
    <mergeCell ref="AW111:BC111"/>
    <mergeCell ref="AW112:BC112"/>
    <mergeCell ref="BD106:BJ106"/>
    <mergeCell ref="BK106:BQ106"/>
    <mergeCell ref="AR115:AV115"/>
    <mergeCell ref="A110:AE110"/>
    <mergeCell ref="AF113:AI113"/>
    <mergeCell ref="AJ113:AQ113"/>
    <mergeCell ref="AR113:AV113"/>
    <mergeCell ref="A114:AE114"/>
    <mergeCell ref="A111:AE111"/>
    <mergeCell ref="BD115:BJ115"/>
    <mergeCell ref="A112:AE112"/>
    <mergeCell ref="AJ108:AQ108"/>
    <mergeCell ref="A115:AE115"/>
    <mergeCell ref="AF110:AI110"/>
    <mergeCell ref="A106:AE106"/>
    <mergeCell ref="A107:AE107"/>
    <mergeCell ref="A108:AE108"/>
    <mergeCell ref="A109:AE109"/>
    <mergeCell ref="AF111:AI111"/>
    <mergeCell ref="A103:AE103"/>
    <mergeCell ref="A98:AE98"/>
    <mergeCell ref="A101:AE101"/>
    <mergeCell ref="A105:AE105"/>
    <mergeCell ref="AF104:AI105"/>
    <mergeCell ref="AF103:AI103"/>
    <mergeCell ref="AF101:AI101"/>
    <mergeCell ref="AJ97:AQ97"/>
    <mergeCell ref="AF106:AI106"/>
    <mergeCell ref="AR103:AV103"/>
    <mergeCell ref="AR98:AV98"/>
    <mergeCell ref="AJ103:AQ103"/>
    <mergeCell ref="AJ115:AQ115"/>
    <mergeCell ref="AF108:AI108"/>
    <mergeCell ref="AF109:AI109"/>
    <mergeCell ref="AF107:AI107"/>
    <mergeCell ref="AR107:AV107"/>
    <mergeCell ref="AF97:AI97"/>
    <mergeCell ref="A104:AE104"/>
    <mergeCell ref="AF115:AI115"/>
    <mergeCell ref="AF98:AI98"/>
    <mergeCell ref="AJ98:AQ98"/>
    <mergeCell ref="A99:AE99"/>
    <mergeCell ref="A113:AE113"/>
    <mergeCell ref="A97:AE97"/>
    <mergeCell ref="AF99:AI99"/>
    <mergeCell ref="AJ99:AQ99"/>
    <mergeCell ref="BR115:BX115"/>
    <mergeCell ref="BD116:BJ116"/>
    <mergeCell ref="BK116:BQ116"/>
    <mergeCell ref="BR116:BX116"/>
    <mergeCell ref="AW116:BC116"/>
    <mergeCell ref="AR116:AV116"/>
    <mergeCell ref="BK115:BQ115"/>
    <mergeCell ref="AF116:AI116"/>
    <mergeCell ref="AJ116:AQ116"/>
    <mergeCell ref="AJ107:AQ107"/>
    <mergeCell ref="AW117:BC117"/>
    <mergeCell ref="AW118:BC118"/>
    <mergeCell ref="A117:AE117"/>
    <mergeCell ref="AJ118:AQ118"/>
    <mergeCell ref="AR118:AV118"/>
    <mergeCell ref="AF118:AI118"/>
    <mergeCell ref="A116:AE116"/>
    <mergeCell ref="BD117:BJ117"/>
    <mergeCell ref="BR117:BX117"/>
    <mergeCell ref="BR118:BX118"/>
    <mergeCell ref="AF117:AI117"/>
    <mergeCell ref="AR117:AV117"/>
    <mergeCell ref="A119:AE119"/>
    <mergeCell ref="BD119:BJ119"/>
    <mergeCell ref="BK119:BQ119"/>
    <mergeCell ref="BR119:BX119"/>
    <mergeCell ref="A118:AE118"/>
    <mergeCell ref="BD121:BJ121"/>
    <mergeCell ref="BK121:BQ121"/>
    <mergeCell ref="BR121:BX121"/>
    <mergeCell ref="A120:AE120"/>
    <mergeCell ref="AF121:AI121"/>
    <mergeCell ref="AJ120:AQ120"/>
    <mergeCell ref="AJ121:AQ121"/>
    <mergeCell ref="AR121:AV121"/>
    <mergeCell ref="AR120:AV120"/>
    <mergeCell ref="AF120:AI120"/>
    <mergeCell ref="AF123:AI123"/>
    <mergeCell ref="AJ122:AQ122"/>
    <mergeCell ref="AR122:AV122"/>
    <mergeCell ref="AR123:AV123"/>
    <mergeCell ref="AF122:AI122"/>
    <mergeCell ref="A123:AE123"/>
    <mergeCell ref="AJ123:AQ123"/>
    <mergeCell ref="BR124:BX124"/>
    <mergeCell ref="AW124:BC124"/>
    <mergeCell ref="AW123:BC123"/>
    <mergeCell ref="BR65:BX65"/>
    <mergeCell ref="BR66:BX66"/>
    <mergeCell ref="AW67:BC67"/>
    <mergeCell ref="BD123:BJ123"/>
    <mergeCell ref="BK123:BQ123"/>
    <mergeCell ref="BK118:BQ118"/>
    <mergeCell ref="BD120:BJ120"/>
    <mergeCell ref="BR123:BX123"/>
    <mergeCell ref="AW121:BC121"/>
    <mergeCell ref="AW122:BC122"/>
    <mergeCell ref="BR120:BX120"/>
    <mergeCell ref="BD118:BJ118"/>
    <mergeCell ref="A43:AE43"/>
    <mergeCell ref="AF43:AI43"/>
    <mergeCell ref="BD122:BJ122"/>
    <mergeCell ref="BK122:BQ122"/>
    <mergeCell ref="BR122:BX122"/>
    <mergeCell ref="AW44:BC44"/>
    <mergeCell ref="AW45:BC45"/>
    <mergeCell ref="BR68:BX68"/>
    <mergeCell ref="AR42:AV42"/>
    <mergeCell ref="AR43:AV43"/>
    <mergeCell ref="BD65:BJ65"/>
    <mergeCell ref="BD61:BJ61"/>
    <mergeCell ref="AR67:AV67"/>
    <mergeCell ref="BD66:BJ66"/>
    <mergeCell ref="BR47:BX47"/>
    <mergeCell ref="AJ51:AQ51"/>
    <mergeCell ref="A122:AE122"/>
    <mergeCell ref="AW46:BC46"/>
    <mergeCell ref="A121:AE121"/>
    <mergeCell ref="AJ119:AQ119"/>
    <mergeCell ref="AR119:AV119"/>
    <mergeCell ref="AW119:BC119"/>
    <mergeCell ref="AW120:BC120"/>
    <mergeCell ref="AF119:AI119"/>
    <mergeCell ref="AJ117:AQ117"/>
    <mergeCell ref="A42:AE42"/>
    <mergeCell ref="A23:AE25"/>
    <mergeCell ref="AJ28:AQ28"/>
    <mergeCell ref="AJ29:AQ29"/>
    <mergeCell ref="AJ30:AQ30"/>
    <mergeCell ref="A48:AE48"/>
    <mergeCell ref="AJ48:AQ48"/>
    <mergeCell ref="A38:AE38"/>
    <mergeCell ref="AJ44:AQ44"/>
    <mergeCell ref="A36:AE36"/>
    <mergeCell ref="A67:AE67"/>
    <mergeCell ref="BK67:BQ67"/>
    <mergeCell ref="A124:AE124"/>
    <mergeCell ref="AF124:AI124"/>
    <mergeCell ref="AJ124:AQ124"/>
    <mergeCell ref="A16:M17"/>
    <mergeCell ref="A46:AE46"/>
    <mergeCell ref="AF46:AI46"/>
    <mergeCell ref="AJ46:AQ46"/>
    <mergeCell ref="AR46:AV46"/>
    <mergeCell ref="BK64:BQ64"/>
    <mergeCell ref="BK62:BQ62"/>
    <mergeCell ref="AW66:BC66"/>
    <mergeCell ref="BK63:BQ63"/>
    <mergeCell ref="BK61:BQ61"/>
    <mergeCell ref="AR124:AV124"/>
    <mergeCell ref="BD124:BJ124"/>
    <mergeCell ref="BK124:BQ124"/>
    <mergeCell ref="BK120:BQ120"/>
    <mergeCell ref="BK117:BQ117"/>
    <mergeCell ref="BR67:BX67"/>
    <mergeCell ref="AR68:AV68"/>
    <mergeCell ref="AF65:AI65"/>
    <mergeCell ref="AJ65:AQ65"/>
    <mergeCell ref="AR65:AV65"/>
    <mergeCell ref="AW65:BC65"/>
    <mergeCell ref="AF67:AI67"/>
    <mergeCell ref="AW68:BC68"/>
    <mergeCell ref="BD68:BJ68"/>
    <mergeCell ref="BK66:BQ66"/>
    <mergeCell ref="A66:AE66"/>
    <mergeCell ref="AF66:AI66"/>
    <mergeCell ref="AJ66:AQ66"/>
    <mergeCell ref="AR66:AV66"/>
    <mergeCell ref="A47:AE47"/>
    <mergeCell ref="AF51:AI51"/>
    <mergeCell ref="AJ47:AQ47"/>
    <mergeCell ref="AJ57:AQ57"/>
    <mergeCell ref="AF61:AI61"/>
    <mergeCell ref="AJ61:AQ61"/>
    <mergeCell ref="BR42:BX42"/>
    <mergeCell ref="BR43:BX43"/>
    <mergeCell ref="AW42:BC42"/>
    <mergeCell ref="AW43:BC43"/>
    <mergeCell ref="BD42:BJ42"/>
    <mergeCell ref="BD43:BJ43"/>
    <mergeCell ref="BK42:BQ42"/>
    <mergeCell ref="BK43:BQ43"/>
    <mergeCell ref="BR98:BX98"/>
    <mergeCell ref="BK100:BQ100"/>
    <mergeCell ref="BR100:BX100"/>
    <mergeCell ref="BR99:BX99"/>
    <mergeCell ref="BR96:BX96"/>
    <mergeCell ref="BK96:BQ96"/>
    <mergeCell ref="BR97:BX97"/>
    <mergeCell ref="BK97:BQ97"/>
    <mergeCell ref="BK99:BQ99"/>
    <mergeCell ref="BR114:BX114"/>
    <mergeCell ref="AF114:AI114"/>
    <mergeCell ref="AJ114:AQ114"/>
    <mergeCell ref="AR114:AV114"/>
    <mergeCell ref="AW114:BC114"/>
    <mergeCell ref="BD114:BJ114"/>
    <mergeCell ref="BK114:BQ114"/>
    <mergeCell ref="BR113:BX113"/>
    <mergeCell ref="AJ101:AQ101"/>
    <mergeCell ref="AR101:AV101"/>
    <mergeCell ref="AW101:BC101"/>
    <mergeCell ref="BD101:BJ101"/>
    <mergeCell ref="BK101:BQ101"/>
    <mergeCell ref="BR101:BX101"/>
    <mergeCell ref="BR106:BX106"/>
    <mergeCell ref="BD103:BJ103"/>
    <mergeCell ref="BK102:BQ102"/>
    <mergeCell ref="BR75:BX75"/>
    <mergeCell ref="A75:AE75"/>
    <mergeCell ref="AF75:AI75"/>
    <mergeCell ref="AJ75:AQ75"/>
    <mergeCell ref="AR75:AV75"/>
    <mergeCell ref="AW75:BC75"/>
    <mergeCell ref="BD75:BJ75"/>
    <mergeCell ref="A63:AE63"/>
    <mergeCell ref="BK84:BQ84"/>
    <mergeCell ref="BR84:BX84"/>
    <mergeCell ref="A84:AE84"/>
    <mergeCell ref="AF84:AI84"/>
    <mergeCell ref="AJ84:AQ84"/>
    <mergeCell ref="AR84:AV84"/>
    <mergeCell ref="AW84:BC84"/>
    <mergeCell ref="BD84:BJ84"/>
    <mergeCell ref="BK75:BQ75"/>
    <mergeCell ref="BK81:BQ81"/>
    <mergeCell ref="BR81:BX81"/>
    <mergeCell ref="A81:AE81"/>
    <mergeCell ref="AF81:AI81"/>
    <mergeCell ref="AJ81:AQ81"/>
    <mergeCell ref="AR81:AV81"/>
    <mergeCell ref="AW81:BC81"/>
    <mergeCell ref="BD81:BJ81"/>
    <mergeCell ref="AF63:AI63"/>
    <mergeCell ref="AJ63:AQ63"/>
    <mergeCell ref="AR63:AV63"/>
    <mergeCell ref="AW63:BC63"/>
    <mergeCell ref="BD63:BJ63"/>
    <mergeCell ref="BR63:BX63"/>
    <mergeCell ref="BK76:BQ76"/>
    <mergeCell ref="BR76:BX76"/>
    <mergeCell ref="A76:AE76"/>
    <mergeCell ref="AF76:AI76"/>
    <mergeCell ref="AJ76:AQ76"/>
    <mergeCell ref="AR76:AV76"/>
    <mergeCell ref="AW76:BC76"/>
    <mergeCell ref="BD76:BJ76"/>
    <mergeCell ref="BR102:BX102"/>
    <mergeCell ref="A102:AE102"/>
    <mergeCell ref="AF102:AI102"/>
    <mergeCell ref="AJ102:AQ102"/>
    <mergeCell ref="AR102:AV102"/>
    <mergeCell ref="AW102:BC102"/>
    <mergeCell ref="BD102:BJ102"/>
    <mergeCell ref="AF36:AI36"/>
    <mergeCell ref="AJ36:AQ36"/>
    <mergeCell ref="AR36:AV36"/>
    <mergeCell ref="AW36:BC36"/>
    <mergeCell ref="BD36:BJ36"/>
    <mergeCell ref="BK36:BQ36"/>
    <mergeCell ref="BR36:BX36"/>
    <mergeCell ref="A69:AE69"/>
    <mergeCell ref="AF69:AI69"/>
    <mergeCell ref="AJ69:AQ69"/>
    <mergeCell ref="AR69:AV69"/>
    <mergeCell ref="AW69:BC69"/>
    <mergeCell ref="BD69:BJ69"/>
    <mergeCell ref="BK69:BQ69"/>
    <mergeCell ref="BR69:BX69"/>
    <mergeCell ref="BR49:BX50"/>
    <mergeCell ref="BK79:BQ79"/>
    <mergeCell ref="BR79:BX79"/>
    <mergeCell ref="A79:AE79"/>
    <mergeCell ref="AF79:AI79"/>
    <mergeCell ref="AJ79:AQ79"/>
    <mergeCell ref="AR79:AV79"/>
    <mergeCell ref="AW79:BC79"/>
    <mergeCell ref="BD79:BJ79"/>
    <mergeCell ref="A49:AE49"/>
    <mergeCell ref="A50:AE50"/>
    <mergeCell ref="AF49:AI50"/>
    <mergeCell ref="AJ49:AQ50"/>
    <mergeCell ref="AR49:AV50"/>
    <mergeCell ref="AW49:BC50"/>
  </mergeCells>
  <printOptions horizontalCentered="1"/>
  <pageMargins left="0" right="0" top="0.3937007874015748" bottom="0.3937007874015748" header="0.5118110236220472" footer="0.5118110236220472"/>
  <pageSetup fitToHeight="9999" fitToWidth="1" horizontalDpi="600" verticalDpi="600" orientation="landscape" paperSize="9" scale="99" r:id="rId1"/>
  <rowBreaks count="1" manualBreakCount="1"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Z44"/>
  <sheetViews>
    <sheetView showGridLines="0" tabSelected="1" zoomScalePageLayoutView="0" workbookViewId="0" topLeftCell="A1">
      <selection activeCell="A1" sqref="A1:BZ1"/>
    </sheetView>
  </sheetViews>
  <sheetFormatPr defaultColWidth="2" defaultRowHeight="12.75"/>
  <cols>
    <col min="1" max="15" width="2" style="0" customWidth="1"/>
    <col min="16" max="16" width="3.33203125" style="0" customWidth="1"/>
    <col min="17" max="38" width="2" style="0" customWidth="1"/>
    <col min="39" max="39" width="2.66015625" style="0" customWidth="1"/>
    <col min="40" max="48" width="2" style="0" customWidth="1"/>
    <col min="49" max="50" width="23.33203125" style="32" customWidth="1"/>
    <col min="51" max="54" width="2" style="0" customWidth="1"/>
    <col min="55" max="55" width="2.66015625" style="0" customWidth="1"/>
    <col min="56" max="61" width="2" style="0" customWidth="1"/>
    <col min="62" max="62" width="2.5" style="0" customWidth="1"/>
    <col min="63" max="68" width="2" style="0" customWidth="1"/>
    <col min="69" max="69" width="3.33203125" style="0" customWidth="1"/>
  </cols>
  <sheetData>
    <row r="1" spans="1:78" ht="15.75" customHeight="1">
      <c r="A1" s="292" t="s">
        <v>252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</row>
    <row r="2" spans="1:78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28"/>
      <c r="AX2" s="2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ht="12.75">
      <c r="A3" s="208" t="s">
        <v>130</v>
      </c>
      <c r="B3" s="208"/>
      <c r="C3" s="208"/>
      <c r="D3" s="208"/>
      <c r="E3" s="109" t="s">
        <v>11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10"/>
      <c r="AN3" s="208" t="s">
        <v>132</v>
      </c>
      <c r="AO3" s="208"/>
      <c r="AP3" s="208"/>
      <c r="AQ3" s="208"/>
      <c r="AR3" s="208" t="s">
        <v>131</v>
      </c>
      <c r="AS3" s="208"/>
      <c r="AT3" s="208"/>
      <c r="AU3" s="208"/>
      <c r="AV3" s="208"/>
      <c r="AW3" s="285" t="s">
        <v>271</v>
      </c>
      <c r="AX3" s="285" t="s">
        <v>310</v>
      </c>
      <c r="AY3" s="215" t="s">
        <v>13</v>
      </c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</row>
    <row r="4" spans="1:78" ht="11.25" customHeight="1">
      <c r="A4" s="208"/>
      <c r="B4" s="208"/>
      <c r="C4" s="208"/>
      <c r="D4" s="208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2"/>
      <c r="AN4" s="208"/>
      <c r="AO4" s="208"/>
      <c r="AP4" s="208"/>
      <c r="AQ4" s="208"/>
      <c r="AR4" s="208"/>
      <c r="AS4" s="208"/>
      <c r="AT4" s="208"/>
      <c r="AU4" s="208"/>
      <c r="AV4" s="208"/>
      <c r="AW4" s="286"/>
      <c r="AX4" s="286"/>
      <c r="AY4" s="212" t="s">
        <v>261</v>
      </c>
      <c r="AZ4" s="213"/>
      <c r="BA4" s="213"/>
      <c r="BB4" s="205" t="s">
        <v>325</v>
      </c>
      <c r="BC4" s="205"/>
      <c r="BD4" s="206" t="s">
        <v>51</v>
      </c>
      <c r="BE4" s="207"/>
      <c r="BF4" s="219" t="s">
        <v>261</v>
      </c>
      <c r="BG4" s="219"/>
      <c r="BH4" s="219"/>
      <c r="BI4" s="220" t="s">
        <v>329</v>
      </c>
      <c r="BJ4" s="220"/>
      <c r="BK4" s="221" t="s">
        <v>51</v>
      </c>
      <c r="BL4" s="221"/>
      <c r="BM4" s="212" t="s">
        <v>261</v>
      </c>
      <c r="BN4" s="213"/>
      <c r="BO4" s="213"/>
      <c r="BP4" s="205" t="s">
        <v>330</v>
      </c>
      <c r="BQ4" s="205"/>
      <c r="BR4" s="206" t="s">
        <v>51</v>
      </c>
      <c r="BS4" s="207"/>
      <c r="BT4" s="217" t="s">
        <v>15</v>
      </c>
      <c r="BU4" s="217"/>
      <c r="BV4" s="217"/>
      <c r="BW4" s="217"/>
      <c r="BX4" s="217"/>
      <c r="BY4" s="217"/>
      <c r="BZ4" s="217"/>
    </row>
    <row r="5" spans="1:78" ht="36.75" customHeight="1">
      <c r="A5" s="208"/>
      <c r="B5" s="208"/>
      <c r="C5" s="208"/>
      <c r="D5" s="208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4"/>
      <c r="AN5" s="208"/>
      <c r="AO5" s="208"/>
      <c r="AP5" s="208"/>
      <c r="AQ5" s="208"/>
      <c r="AR5" s="208"/>
      <c r="AS5" s="208"/>
      <c r="AT5" s="208"/>
      <c r="AU5" s="208"/>
      <c r="AV5" s="208"/>
      <c r="AW5" s="287"/>
      <c r="AX5" s="287"/>
      <c r="AY5" s="209" t="s">
        <v>133</v>
      </c>
      <c r="AZ5" s="113"/>
      <c r="BA5" s="113"/>
      <c r="BB5" s="113"/>
      <c r="BC5" s="113"/>
      <c r="BD5" s="113"/>
      <c r="BE5" s="114"/>
      <c r="BF5" s="214" t="s">
        <v>134</v>
      </c>
      <c r="BG5" s="113"/>
      <c r="BH5" s="113"/>
      <c r="BI5" s="113"/>
      <c r="BJ5" s="113"/>
      <c r="BK5" s="113"/>
      <c r="BL5" s="113"/>
      <c r="BM5" s="209" t="s">
        <v>135</v>
      </c>
      <c r="BN5" s="113"/>
      <c r="BO5" s="113"/>
      <c r="BP5" s="113"/>
      <c r="BQ5" s="113"/>
      <c r="BR5" s="113"/>
      <c r="BS5" s="114"/>
      <c r="BT5" s="214"/>
      <c r="BU5" s="214"/>
      <c r="BV5" s="214"/>
      <c r="BW5" s="214"/>
      <c r="BX5" s="214"/>
      <c r="BY5" s="214"/>
      <c r="BZ5" s="214"/>
    </row>
    <row r="6" spans="1:78" ht="12.75" customHeight="1" thickBot="1">
      <c r="A6" s="204">
        <v>1</v>
      </c>
      <c r="B6" s="204"/>
      <c r="C6" s="204"/>
      <c r="D6" s="204"/>
      <c r="E6" s="149">
        <v>2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>
        <v>3</v>
      </c>
      <c r="AO6" s="204"/>
      <c r="AP6" s="204"/>
      <c r="AQ6" s="204"/>
      <c r="AR6" s="204">
        <v>4</v>
      </c>
      <c r="AS6" s="204"/>
      <c r="AT6" s="204"/>
      <c r="AU6" s="204"/>
      <c r="AV6" s="204"/>
      <c r="AW6" s="24" t="s">
        <v>272</v>
      </c>
      <c r="AX6" s="24" t="s">
        <v>309</v>
      </c>
      <c r="AY6" s="204">
        <v>5</v>
      </c>
      <c r="AZ6" s="204"/>
      <c r="BA6" s="204"/>
      <c r="BB6" s="204"/>
      <c r="BC6" s="204"/>
      <c r="BD6" s="204"/>
      <c r="BE6" s="204"/>
      <c r="BF6" s="204">
        <v>6</v>
      </c>
      <c r="BG6" s="204"/>
      <c r="BH6" s="204"/>
      <c r="BI6" s="204"/>
      <c r="BJ6" s="204"/>
      <c r="BK6" s="204"/>
      <c r="BL6" s="204"/>
      <c r="BM6" s="204">
        <v>7</v>
      </c>
      <c r="BN6" s="204"/>
      <c r="BO6" s="204"/>
      <c r="BP6" s="204"/>
      <c r="BQ6" s="204"/>
      <c r="BR6" s="204"/>
      <c r="BS6" s="204"/>
      <c r="BT6" s="204">
        <v>8</v>
      </c>
      <c r="BU6" s="204"/>
      <c r="BV6" s="204"/>
      <c r="BW6" s="204"/>
      <c r="BX6" s="204"/>
      <c r="BY6" s="204"/>
      <c r="BZ6" s="210"/>
    </row>
    <row r="7" spans="1:78" ht="12.75">
      <c r="A7" s="288">
        <v>1</v>
      </c>
      <c r="B7" s="288"/>
      <c r="C7" s="288"/>
      <c r="D7" s="288"/>
      <c r="E7" s="293" t="s">
        <v>253</v>
      </c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5"/>
      <c r="AN7" s="296">
        <v>26000</v>
      </c>
      <c r="AO7" s="297"/>
      <c r="AP7" s="297"/>
      <c r="AQ7" s="297"/>
      <c r="AR7" s="298" t="s">
        <v>25</v>
      </c>
      <c r="AS7" s="298"/>
      <c r="AT7" s="298"/>
      <c r="AU7" s="298"/>
      <c r="AV7" s="298"/>
      <c r="AW7" s="27"/>
      <c r="AX7" s="27"/>
      <c r="AY7" s="234">
        <f>AY10+AY15</f>
        <v>8174042.129999999</v>
      </c>
      <c r="AZ7" s="234"/>
      <c r="BA7" s="234"/>
      <c r="BB7" s="234"/>
      <c r="BC7" s="234"/>
      <c r="BD7" s="234"/>
      <c r="BE7" s="234"/>
      <c r="BF7" s="234">
        <f>BF10+BF15</f>
        <v>8014804.25</v>
      </c>
      <c r="BG7" s="234"/>
      <c r="BH7" s="234"/>
      <c r="BI7" s="234"/>
      <c r="BJ7" s="234"/>
      <c r="BK7" s="234"/>
      <c r="BL7" s="234"/>
      <c r="BM7" s="234">
        <f>BM10+BM15</f>
        <v>5693299.26</v>
      </c>
      <c r="BN7" s="234"/>
      <c r="BO7" s="234"/>
      <c r="BP7" s="234"/>
      <c r="BQ7" s="234"/>
      <c r="BR7" s="234"/>
      <c r="BS7" s="234"/>
      <c r="BT7" s="234">
        <f>BT10+BT15</f>
        <v>0</v>
      </c>
      <c r="BU7" s="234"/>
      <c r="BV7" s="234"/>
      <c r="BW7" s="234"/>
      <c r="BX7" s="234"/>
      <c r="BY7" s="234"/>
      <c r="BZ7" s="235"/>
    </row>
    <row r="8" spans="1:78" ht="119.25" customHeight="1">
      <c r="A8" s="204" t="s">
        <v>136</v>
      </c>
      <c r="B8" s="204"/>
      <c r="C8" s="204"/>
      <c r="D8" s="204"/>
      <c r="E8" s="299" t="s">
        <v>259</v>
      </c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1"/>
      <c r="AN8" s="302">
        <v>26100</v>
      </c>
      <c r="AO8" s="203"/>
      <c r="AP8" s="203"/>
      <c r="AQ8" s="203"/>
      <c r="AR8" s="203" t="s">
        <v>25</v>
      </c>
      <c r="AS8" s="203"/>
      <c r="AT8" s="203"/>
      <c r="AU8" s="203"/>
      <c r="AV8" s="203"/>
      <c r="AW8" s="25"/>
      <c r="AX8" s="25"/>
      <c r="AY8" s="75">
        <v>0</v>
      </c>
      <c r="AZ8" s="75"/>
      <c r="BA8" s="75"/>
      <c r="BB8" s="75"/>
      <c r="BC8" s="75"/>
      <c r="BD8" s="75"/>
      <c r="BE8" s="75"/>
      <c r="BF8" s="303">
        <v>0</v>
      </c>
      <c r="BG8" s="303"/>
      <c r="BH8" s="303"/>
      <c r="BI8" s="303"/>
      <c r="BJ8" s="303"/>
      <c r="BK8" s="303"/>
      <c r="BL8" s="303"/>
      <c r="BM8" s="303">
        <v>0</v>
      </c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4"/>
    </row>
    <row r="9" spans="1:78" ht="39" customHeight="1">
      <c r="A9" s="204" t="s">
        <v>137</v>
      </c>
      <c r="B9" s="204"/>
      <c r="C9" s="204"/>
      <c r="D9" s="204"/>
      <c r="E9" s="305" t="s">
        <v>254</v>
      </c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7"/>
      <c r="AN9" s="302">
        <v>26200</v>
      </c>
      <c r="AO9" s="203"/>
      <c r="AP9" s="203"/>
      <c r="AQ9" s="203"/>
      <c r="AR9" s="203" t="s">
        <v>25</v>
      </c>
      <c r="AS9" s="203"/>
      <c r="AT9" s="203"/>
      <c r="AU9" s="203"/>
      <c r="AV9" s="203"/>
      <c r="AW9" s="25"/>
      <c r="AX9" s="25"/>
      <c r="AY9" s="75">
        <v>0</v>
      </c>
      <c r="AZ9" s="75"/>
      <c r="BA9" s="75"/>
      <c r="BB9" s="75"/>
      <c r="BC9" s="75"/>
      <c r="BD9" s="75"/>
      <c r="BE9" s="75"/>
      <c r="BF9" s="303">
        <v>0</v>
      </c>
      <c r="BG9" s="303"/>
      <c r="BH9" s="303"/>
      <c r="BI9" s="303"/>
      <c r="BJ9" s="303"/>
      <c r="BK9" s="303"/>
      <c r="BL9" s="303"/>
      <c r="BM9" s="303">
        <v>0</v>
      </c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4"/>
    </row>
    <row r="10" spans="1:78" ht="39.75" customHeight="1">
      <c r="A10" s="204" t="s">
        <v>138</v>
      </c>
      <c r="B10" s="204"/>
      <c r="C10" s="204"/>
      <c r="D10" s="204"/>
      <c r="E10" s="305" t="s">
        <v>255</v>
      </c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7"/>
      <c r="AN10" s="302">
        <v>26300</v>
      </c>
      <c r="AO10" s="203"/>
      <c r="AP10" s="203"/>
      <c r="AQ10" s="203"/>
      <c r="AR10" s="203" t="s">
        <v>25</v>
      </c>
      <c r="AS10" s="203"/>
      <c r="AT10" s="203"/>
      <c r="AU10" s="203"/>
      <c r="AV10" s="203"/>
      <c r="AW10" s="25"/>
      <c r="AX10" s="25"/>
      <c r="AY10" s="75">
        <v>978453.72</v>
      </c>
      <c r="AZ10" s="75"/>
      <c r="BA10" s="75"/>
      <c r="BB10" s="75"/>
      <c r="BC10" s="75"/>
      <c r="BD10" s="75"/>
      <c r="BE10" s="75"/>
      <c r="BF10" s="303">
        <v>0</v>
      </c>
      <c r="BG10" s="303"/>
      <c r="BH10" s="303"/>
      <c r="BI10" s="303"/>
      <c r="BJ10" s="303"/>
      <c r="BK10" s="303"/>
      <c r="BL10" s="303"/>
      <c r="BM10" s="303">
        <v>0</v>
      </c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4"/>
    </row>
    <row r="11" spans="1:78" ht="12.75" customHeight="1">
      <c r="A11" s="147"/>
      <c r="B11" s="148"/>
      <c r="C11" s="148"/>
      <c r="D11" s="149"/>
      <c r="E11" s="282" t="s">
        <v>316</v>
      </c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4"/>
      <c r="AN11" s="275">
        <v>26310</v>
      </c>
      <c r="AO11" s="148"/>
      <c r="AP11" s="148"/>
      <c r="AQ11" s="149"/>
      <c r="AR11" s="147"/>
      <c r="AS11" s="148"/>
      <c r="AT11" s="148"/>
      <c r="AU11" s="148"/>
      <c r="AV11" s="149"/>
      <c r="AW11" s="25"/>
      <c r="AX11" s="25"/>
      <c r="AY11" s="54">
        <v>0</v>
      </c>
      <c r="AZ11" s="55"/>
      <c r="BA11" s="55"/>
      <c r="BB11" s="55"/>
      <c r="BC11" s="55"/>
      <c r="BD11" s="55"/>
      <c r="BE11" s="56"/>
      <c r="BF11" s="54">
        <v>0</v>
      </c>
      <c r="BG11" s="55"/>
      <c r="BH11" s="55"/>
      <c r="BI11" s="55"/>
      <c r="BJ11" s="55"/>
      <c r="BK11" s="55"/>
      <c r="BL11" s="56"/>
      <c r="BM11" s="54">
        <v>0</v>
      </c>
      <c r="BN11" s="55"/>
      <c r="BO11" s="55"/>
      <c r="BP11" s="55"/>
      <c r="BQ11" s="55"/>
      <c r="BR11" s="55"/>
      <c r="BS11" s="56"/>
      <c r="BT11" s="54">
        <v>0</v>
      </c>
      <c r="BU11" s="55"/>
      <c r="BV11" s="55"/>
      <c r="BW11" s="55"/>
      <c r="BX11" s="55"/>
      <c r="BY11" s="55"/>
      <c r="BZ11" s="57"/>
    </row>
    <row r="12" spans="1:78" ht="12.75" customHeight="1">
      <c r="A12" s="147"/>
      <c r="B12" s="148"/>
      <c r="C12" s="148"/>
      <c r="D12" s="149"/>
      <c r="E12" s="279" t="s">
        <v>317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1"/>
      <c r="AN12" s="275" t="s">
        <v>318</v>
      </c>
      <c r="AO12" s="148"/>
      <c r="AP12" s="148"/>
      <c r="AQ12" s="149"/>
      <c r="AR12" s="147"/>
      <c r="AS12" s="148"/>
      <c r="AT12" s="148"/>
      <c r="AU12" s="148"/>
      <c r="AV12" s="149"/>
      <c r="AW12" s="25"/>
      <c r="AX12" s="25"/>
      <c r="AY12" s="54">
        <v>0</v>
      </c>
      <c r="AZ12" s="55"/>
      <c r="BA12" s="55"/>
      <c r="BB12" s="55"/>
      <c r="BC12" s="55"/>
      <c r="BD12" s="55"/>
      <c r="BE12" s="56"/>
      <c r="BF12" s="54">
        <v>0</v>
      </c>
      <c r="BG12" s="55"/>
      <c r="BH12" s="55"/>
      <c r="BI12" s="55"/>
      <c r="BJ12" s="55"/>
      <c r="BK12" s="55"/>
      <c r="BL12" s="56"/>
      <c r="BM12" s="54">
        <v>0</v>
      </c>
      <c r="BN12" s="55"/>
      <c r="BO12" s="55"/>
      <c r="BP12" s="55"/>
      <c r="BQ12" s="55"/>
      <c r="BR12" s="55"/>
      <c r="BS12" s="56"/>
      <c r="BT12" s="54">
        <v>0</v>
      </c>
      <c r="BU12" s="55"/>
      <c r="BV12" s="55"/>
      <c r="BW12" s="55"/>
      <c r="BX12" s="55"/>
      <c r="BY12" s="55"/>
      <c r="BZ12" s="57"/>
    </row>
    <row r="13" spans="1:78" ht="12.75" customHeight="1">
      <c r="A13" s="147"/>
      <c r="B13" s="148"/>
      <c r="C13" s="148"/>
      <c r="D13" s="149"/>
      <c r="E13" s="279" t="s">
        <v>317</v>
      </c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1"/>
      <c r="AN13" s="275" t="s">
        <v>319</v>
      </c>
      <c r="AO13" s="148"/>
      <c r="AP13" s="148"/>
      <c r="AQ13" s="149"/>
      <c r="AR13" s="147"/>
      <c r="AS13" s="148"/>
      <c r="AT13" s="148"/>
      <c r="AU13" s="148"/>
      <c r="AV13" s="149"/>
      <c r="AW13" s="25"/>
      <c r="AX13" s="25"/>
      <c r="AY13" s="54">
        <v>0</v>
      </c>
      <c r="AZ13" s="55"/>
      <c r="BA13" s="55"/>
      <c r="BB13" s="55"/>
      <c r="BC13" s="55"/>
      <c r="BD13" s="55"/>
      <c r="BE13" s="56"/>
      <c r="BF13" s="54">
        <v>0</v>
      </c>
      <c r="BG13" s="55"/>
      <c r="BH13" s="55"/>
      <c r="BI13" s="55"/>
      <c r="BJ13" s="55"/>
      <c r="BK13" s="55"/>
      <c r="BL13" s="56"/>
      <c r="BM13" s="54">
        <v>0</v>
      </c>
      <c r="BN13" s="55"/>
      <c r="BO13" s="55"/>
      <c r="BP13" s="55"/>
      <c r="BQ13" s="55"/>
      <c r="BR13" s="55"/>
      <c r="BS13" s="56"/>
      <c r="BT13" s="54">
        <v>0</v>
      </c>
      <c r="BU13" s="55"/>
      <c r="BV13" s="55"/>
      <c r="BW13" s="55"/>
      <c r="BX13" s="55"/>
      <c r="BY13" s="55"/>
      <c r="BZ13" s="57"/>
    </row>
    <row r="14" spans="1:78" ht="12.75" customHeight="1">
      <c r="A14" s="147"/>
      <c r="B14" s="148"/>
      <c r="C14" s="148"/>
      <c r="D14" s="149"/>
      <c r="E14" s="282" t="s">
        <v>320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4"/>
      <c r="AN14" s="275">
        <v>26310</v>
      </c>
      <c r="AO14" s="148"/>
      <c r="AP14" s="148"/>
      <c r="AQ14" s="149"/>
      <c r="AR14" s="147"/>
      <c r="AS14" s="148"/>
      <c r="AT14" s="148"/>
      <c r="AU14" s="148"/>
      <c r="AV14" s="149"/>
      <c r="AW14" s="25"/>
      <c r="AX14" s="25"/>
      <c r="AY14" s="54">
        <v>0</v>
      </c>
      <c r="AZ14" s="55"/>
      <c r="BA14" s="55"/>
      <c r="BB14" s="55"/>
      <c r="BC14" s="55"/>
      <c r="BD14" s="55"/>
      <c r="BE14" s="56"/>
      <c r="BF14" s="54">
        <v>0</v>
      </c>
      <c r="BG14" s="55"/>
      <c r="BH14" s="55"/>
      <c r="BI14" s="55"/>
      <c r="BJ14" s="55"/>
      <c r="BK14" s="55"/>
      <c r="BL14" s="56"/>
      <c r="BM14" s="54">
        <v>0</v>
      </c>
      <c r="BN14" s="55"/>
      <c r="BO14" s="55"/>
      <c r="BP14" s="55"/>
      <c r="BQ14" s="55"/>
      <c r="BR14" s="55"/>
      <c r="BS14" s="56"/>
      <c r="BT14" s="54">
        <v>0</v>
      </c>
      <c r="BU14" s="55"/>
      <c r="BV14" s="55"/>
      <c r="BW14" s="55"/>
      <c r="BX14" s="55"/>
      <c r="BY14" s="55"/>
      <c r="BZ14" s="57"/>
    </row>
    <row r="15" spans="1:78" ht="38.25" customHeight="1">
      <c r="A15" s="204" t="s">
        <v>139</v>
      </c>
      <c r="B15" s="204"/>
      <c r="C15" s="204"/>
      <c r="D15" s="204"/>
      <c r="E15" s="308" t="s">
        <v>256</v>
      </c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10"/>
      <c r="AN15" s="302">
        <v>26400</v>
      </c>
      <c r="AO15" s="203"/>
      <c r="AP15" s="203"/>
      <c r="AQ15" s="203"/>
      <c r="AR15" s="203" t="s">
        <v>25</v>
      </c>
      <c r="AS15" s="203"/>
      <c r="AT15" s="203"/>
      <c r="AU15" s="203"/>
      <c r="AV15" s="203"/>
      <c r="AW15" s="25"/>
      <c r="AX15" s="25"/>
      <c r="AY15" s="75">
        <f>Раздел1!AW96-AY10</f>
        <v>7195588.409999999</v>
      </c>
      <c r="AZ15" s="75"/>
      <c r="BA15" s="75"/>
      <c r="BB15" s="75"/>
      <c r="BC15" s="75"/>
      <c r="BD15" s="75"/>
      <c r="BE15" s="75"/>
      <c r="BF15" s="75">
        <f>Раздел1!BD96-BF10</f>
        <v>8014804.25</v>
      </c>
      <c r="BG15" s="75"/>
      <c r="BH15" s="75"/>
      <c r="BI15" s="75"/>
      <c r="BJ15" s="75"/>
      <c r="BK15" s="75"/>
      <c r="BL15" s="75"/>
      <c r="BM15" s="75">
        <f>Раздел1!BK96-BM10</f>
        <v>5693299.26</v>
      </c>
      <c r="BN15" s="75"/>
      <c r="BO15" s="75"/>
      <c r="BP15" s="75"/>
      <c r="BQ15" s="75"/>
      <c r="BR15" s="75"/>
      <c r="BS15" s="75"/>
      <c r="BT15" s="75">
        <f>Раздел1!BR96-BT10</f>
        <v>0</v>
      </c>
      <c r="BU15" s="75"/>
      <c r="BV15" s="75"/>
      <c r="BW15" s="75"/>
      <c r="BX15" s="75"/>
      <c r="BY15" s="75"/>
      <c r="BZ15" s="76"/>
    </row>
    <row r="16" spans="1:78" ht="33.75" customHeight="1">
      <c r="A16" s="204" t="s">
        <v>140</v>
      </c>
      <c r="B16" s="204"/>
      <c r="C16" s="204"/>
      <c r="D16" s="204"/>
      <c r="E16" s="311" t="s">
        <v>152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3"/>
      <c r="AN16" s="302">
        <v>26410</v>
      </c>
      <c r="AO16" s="203"/>
      <c r="AP16" s="203"/>
      <c r="AQ16" s="203"/>
      <c r="AR16" s="203" t="s">
        <v>25</v>
      </c>
      <c r="AS16" s="203"/>
      <c r="AT16" s="203"/>
      <c r="AU16" s="203"/>
      <c r="AV16" s="203"/>
      <c r="AW16" s="25"/>
      <c r="AX16" s="25"/>
      <c r="AY16" s="75">
        <f>AY17+AY18</f>
        <v>2841376.59</v>
      </c>
      <c r="AZ16" s="75"/>
      <c r="BA16" s="75"/>
      <c r="BB16" s="75"/>
      <c r="BC16" s="75"/>
      <c r="BD16" s="75"/>
      <c r="BE16" s="75"/>
      <c r="BF16" s="75">
        <f>BF17+BF18</f>
        <v>3680000</v>
      </c>
      <c r="BG16" s="75"/>
      <c r="BH16" s="75"/>
      <c r="BI16" s="75"/>
      <c r="BJ16" s="75"/>
      <c r="BK16" s="75"/>
      <c r="BL16" s="75"/>
      <c r="BM16" s="75">
        <f>BM17+BM18</f>
        <v>3680000</v>
      </c>
      <c r="BN16" s="75"/>
      <c r="BO16" s="75"/>
      <c r="BP16" s="75"/>
      <c r="BQ16" s="75"/>
      <c r="BR16" s="75"/>
      <c r="BS16" s="75"/>
      <c r="BT16" s="75">
        <f>BT17+BT18</f>
        <v>0</v>
      </c>
      <c r="BU16" s="75"/>
      <c r="BV16" s="75"/>
      <c r="BW16" s="75"/>
      <c r="BX16" s="75"/>
      <c r="BY16" s="75"/>
      <c r="BZ16" s="76"/>
    </row>
    <row r="17" spans="1:78" ht="24.75" customHeight="1">
      <c r="A17" s="204" t="s">
        <v>141</v>
      </c>
      <c r="B17" s="204"/>
      <c r="C17" s="204"/>
      <c r="D17" s="204"/>
      <c r="E17" s="314" t="s">
        <v>153</v>
      </c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6"/>
      <c r="AN17" s="302">
        <v>26411</v>
      </c>
      <c r="AO17" s="203"/>
      <c r="AP17" s="203"/>
      <c r="AQ17" s="203"/>
      <c r="AR17" s="203" t="s">
        <v>25</v>
      </c>
      <c r="AS17" s="203"/>
      <c r="AT17" s="203"/>
      <c r="AU17" s="203"/>
      <c r="AV17" s="203"/>
      <c r="AW17" s="25"/>
      <c r="AX17" s="25"/>
      <c r="AY17" s="75">
        <v>2841376.59</v>
      </c>
      <c r="AZ17" s="75"/>
      <c r="BA17" s="75"/>
      <c r="BB17" s="75"/>
      <c r="BC17" s="75"/>
      <c r="BD17" s="75"/>
      <c r="BE17" s="75"/>
      <c r="BF17" s="303">
        <v>3680000</v>
      </c>
      <c r="BG17" s="303"/>
      <c r="BH17" s="303"/>
      <c r="BI17" s="303"/>
      <c r="BJ17" s="303"/>
      <c r="BK17" s="303"/>
      <c r="BL17" s="303"/>
      <c r="BM17" s="303">
        <v>3680000</v>
      </c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4"/>
    </row>
    <row r="18" spans="1:78" ht="12.75">
      <c r="A18" s="204" t="s">
        <v>142</v>
      </c>
      <c r="B18" s="204"/>
      <c r="C18" s="204"/>
      <c r="D18" s="204"/>
      <c r="E18" s="317" t="s">
        <v>154</v>
      </c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6"/>
      <c r="AN18" s="302">
        <v>26412</v>
      </c>
      <c r="AO18" s="203"/>
      <c r="AP18" s="203"/>
      <c r="AQ18" s="203"/>
      <c r="AR18" s="203" t="s">
        <v>25</v>
      </c>
      <c r="AS18" s="203"/>
      <c r="AT18" s="203"/>
      <c r="AU18" s="203"/>
      <c r="AV18" s="203"/>
      <c r="AW18" s="25"/>
      <c r="AX18" s="25"/>
      <c r="AY18" s="75">
        <v>0</v>
      </c>
      <c r="AZ18" s="75"/>
      <c r="BA18" s="75"/>
      <c r="BB18" s="75"/>
      <c r="BC18" s="75"/>
      <c r="BD18" s="75"/>
      <c r="BE18" s="75"/>
      <c r="BF18" s="303">
        <v>0</v>
      </c>
      <c r="BG18" s="303"/>
      <c r="BH18" s="303"/>
      <c r="BI18" s="303"/>
      <c r="BJ18" s="303"/>
      <c r="BK18" s="303"/>
      <c r="BL18" s="303"/>
      <c r="BM18" s="303">
        <v>0</v>
      </c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4"/>
    </row>
    <row r="19" spans="1:78" ht="22.5" customHeight="1">
      <c r="A19" s="204" t="s">
        <v>143</v>
      </c>
      <c r="B19" s="204"/>
      <c r="C19" s="204"/>
      <c r="D19" s="204"/>
      <c r="E19" s="311" t="s">
        <v>155</v>
      </c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9"/>
      <c r="AN19" s="302">
        <v>26420</v>
      </c>
      <c r="AO19" s="203"/>
      <c r="AP19" s="203"/>
      <c r="AQ19" s="203"/>
      <c r="AR19" s="203" t="s">
        <v>25</v>
      </c>
      <c r="AS19" s="203"/>
      <c r="AT19" s="203"/>
      <c r="AU19" s="203"/>
      <c r="AV19" s="203"/>
      <c r="AW19" s="25"/>
      <c r="AX19" s="25"/>
      <c r="AY19" s="75">
        <f>AY20+AY21</f>
        <v>3468284.45</v>
      </c>
      <c r="AZ19" s="75"/>
      <c r="BA19" s="75"/>
      <c r="BB19" s="75"/>
      <c r="BC19" s="75"/>
      <c r="BD19" s="75"/>
      <c r="BE19" s="75"/>
      <c r="BF19" s="75">
        <f>BF20+BF21</f>
        <v>4334804.25</v>
      </c>
      <c r="BG19" s="75"/>
      <c r="BH19" s="75"/>
      <c r="BI19" s="75"/>
      <c r="BJ19" s="75"/>
      <c r="BK19" s="75"/>
      <c r="BL19" s="75"/>
      <c r="BM19" s="75">
        <f>BM20+BM21</f>
        <v>2013299.26</v>
      </c>
      <c r="BN19" s="75"/>
      <c r="BO19" s="75"/>
      <c r="BP19" s="75"/>
      <c r="BQ19" s="75"/>
      <c r="BR19" s="75"/>
      <c r="BS19" s="75"/>
      <c r="BT19" s="75">
        <f>BT20+BT21</f>
        <v>0</v>
      </c>
      <c r="BU19" s="75"/>
      <c r="BV19" s="75"/>
      <c r="BW19" s="75"/>
      <c r="BX19" s="75"/>
      <c r="BY19" s="75"/>
      <c r="BZ19" s="76"/>
    </row>
    <row r="20" spans="1:78" ht="23.25" customHeight="1">
      <c r="A20" s="204" t="s">
        <v>144</v>
      </c>
      <c r="B20" s="204"/>
      <c r="C20" s="204"/>
      <c r="D20" s="204"/>
      <c r="E20" s="314" t="s">
        <v>153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6"/>
      <c r="AN20" s="302">
        <v>26421</v>
      </c>
      <c r="AO20" s="203"/>
      <c r="AP20" s="203"/>
      <c r="AQ20" s="203"/>
      <c r="AR20" s="203" t="s">
        <v>25</v>
      </c>
      <c r="AS20" s="203"/>
      <c r="AT20" s="203"/>
      <c r="AU20" s="203"/>
      <c r="AV20" s="203"/>
      <c r="AW20" s="25" t="s">
        <v>25</v>
      </c>
      <c r="AX20" s="25"/>
      <c r="AY20" s="75">
        <v>3468284.45</v>
      </c>
      <c r="AZ20" s="75"/>
      <c r="BA20" s="75"/>
      <c r="BB20" s="75"/>
      <c r="BC20" s="75"/>
      <c r="BD20" s="75"/>
      <c r="BE20" s="75"/>
      <c r="BF20" s="303">
        <v>4334804.25</v>
      </c>
      <c r="BG20" s="303"/>
      <c r="BH20" s="303"/>
      <c r="BI20" s="303"/>
      <c r="BJ20" s="303"/>
      <c r="BK20" s="303"/>
      <c r="BL20" s="303"/>
      <c r="BM20" s="303">
        <v>2013299.26</v>
      </c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4"/>
    </row>
    <row r="21" spans="1:78" ht="12.75">
      <c r="A21" s="204" t="s">
        <v>145</v>
      </c>
      <c r="B21" s="204"/>
      <c r="C21" s="204"/>
      <c r="D21" s="204"/>
      <c r="E21" s="317" t="s">
        <v>154</v>
      </c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6"/>
      <c r="AN21" s="302">
        <v>26422</v>
      </c>
      <c r="AO21" s="203"/>
      <c r="AP21" s="203"/>
      <c r="AQ21" s="203"/>
      <c r="AR21" s="203" t="s">
        <v>25</v>
      </c>
      <c r="AS21" s="203"/>
      <c r="AT21" s="203"/>
      <c r="AU21" s="203"/>
      <c r="AV21" s="203"/>
      <c r="AW21" s="25" t="s">
        <v>25</v>
      </c>
      <c r="AX21" s="25"/>
      <c r="AY21" s="75">
        <v>0</v>
      </c>
      <c r="AZ21" s="75"/>
      <c r="BA21" s="75"/>
      <c r="BB21" s="75"/>
      <c r="BC21" s="75"/>
      <c r="BD21" s="75"/>
      <c r="BE21" s="75"/>
      <c r="BF21" s="303">
        <v>0</v>
      </c>
      <c r="BG21" s="303"/>
      <c r="BH21" s="303"/>
      <c r="BI21" s="303"/>
      <c r="BJ21" s="303"/>
      <c r="BK21" s="303"/>
      <c r="BL21" s="303"/>
      <c r="BM21" s="303">
        <v>0</v>
      </c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4"/>
    </row>
    <row r="22" spans="1:78" ht="12.75">
      <c r="A22" s="204" t="s">
        <v>146</v>
      </c>
      <c r="B22" s="204"/>
      <c r="C22" s="204"/>
      <c r="D22" s="204"/>
      <c r="E22" s="320" t="s">
        <v>257</v>
      </c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2"/>
      <c r="AN22" s="302">
        <v>26430</v>
      </c>
      <c r="AO22" s="203"/>
      <c r="AP22" s="203"/>
      <c r="AQ22" s="203"/>
      <c r="AR22" s="203" t="s">
        <v>25</v>
      </c>
      <c r="AS22" s="203"/>
      <c r="AT22" s="203"/>
      <c r="AU22" s="203"/>
      <c r="AV22" s="203"/>
      <c r="AW22" s="25" t="s">
        <v>25</v>
      </c>
      <c r="AX22" s="25"/>
      <c r="AY22" s="75">
        <v>0</v>
      </c>
      <c r="AZ22" s="75"/>
      <c r="BA22" s="75"/>
      <c r="BB22" s="75"/>
      <c r="BC22" s="75"/>
      <c r="BD22" s="75"/>
      <c r="BE22" s="75"/>
      <c r="BF22" s="303">
        <v>0</v>
      </c>
      <c r="BG22" s="303"/>
      <c r="BH22" s="303"/>
      <c r="BI22" s="303"/>
      <c r="BJ22" s="303"/>
      <c r="BK22" s="303"/>
      <c r="BL22" s="303"/>
      <c r="BM22" s="303">
        <v>0</v>
      </c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4"/>
    </row>
    <row r="23" spans="1:78" ht="12.75">
      <c r="A23" s="147"/>
      <c r="B23" s="148"/>
      <c r="C23" s="148"/>
      <c r="D23" s="149"/>
      <c r="E23" s="276" t="s">
        <v>62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8"/>
      <c r="AN23" s="275" t="s">
        <v>273</v>
      </c>
      <c r="AO23" s="148"/>
      <c r="AP23" s="148"/>
      <c r="AQ23" s="149"/>
      <c r="AR23" s="147" t="s">
        <v>25</v>
      </c>
      <c r="AS23" s="148"/>
      <c r="AT23" s="148"/>
      <c r="AU23" s="148"/>
      <c r="AV23" s="149"/>
      <c r="AW23" s="25"/>
      <c r="AX23" s="33"/>
      <c r="AY23" s="54">
        <v>0</v>
      </c>
      <c r="AZ23" s="55"/>
      <c r="BA23" s="55"/>
      <c r="BB23" s="55"/>
      <c r="BC23" s="55"/>
      <c r="BD23" s="55"/>
      <c r="BE23" s="56"/>
      <c r="BF23" s="54">
        <v>0</v>
      </c>
      <c r="BG23" s="55"/>
      <c r="BH23" s="55"/>
      <c r="BI23" s="55"/>
      <c r="BJ23" s="55"/>
      <c r="BK23" s="55"/>
      <c r="BL23" s="56"/>
      <c r="BM23" s="54">
        <v>0</v>
      </c>
      <c r="BN23" s="55"/>
      <c r="BO23" s="55"/>
      <c r="BP23" s="55"/>
      <c r="BQ23" s="55"/>
      <c r="BR23" s="55"/>
      <c r="BS23" s="56"/>
      <c r="BT23" s="54">
        <v>0</v>
      </c>
      <c r="BU23" s="55"/>
      <c r="BV23" s="55"/>
      <c r="BW23" s="55"/>
      <c r="BX23" s="55"/>
      <c r="BY23" s="55"/>
      <c r="BZ23" s="57"/>
    </row>
    <row r="24" spans="1:78" ht="12.75">
      <c r="A24" s="147"/>
      <c r="B24" s="148"/>
      <c r="C24" s="148"/>
      <c r="D24" s="149"/>
      <c r="E24" s="276" t="s">
        <v>62</v>
      </c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8"/>
      <c r="AN24" s="275" t="s">
        <v>315</v>
      </c>
      <c r="AO24" s="148"/>
      <c r="AP24" s="148"/>
      <c r="AQ24" s="149"/>
      <c r="AR24" s="147" t="s">
        <v>25</v>
      </c>
      <c r="AS24" s="148"/>
      <c r="AT24" s="148"/>
      <c r="AU24" s="148"/>
      <c r="AV24" s="149"/>
      <c r="AW24" s="25"/>
      <c r="AX24" s="25"/>
      <c r="AY24" s="54">
        <v>0</v>
      </c>
      <c r="AZ24" s="55"/>
      <c r="BA24" s="55"/>
      <c r="BB24" s="55"/>
      <c r="BC24" s="55"/>
      <c r="BD24" s="55"/>
      <c r="BE24" s="56"/>
      <c r="BF24" s="54">
        <v>0</v>
      </c>
      <c r="BG24" s="55"/>
      <c r="BH24" s="55"/>
      <c r="BI24" s="55"/>
      <c r="BJ24" s="55"/>
      <c r="BK24" s="55"/>
      <c r="BL24" s="56"/>
      <c r="BM24" s="54">
        <v>0</v>
      </c>
      <c r="BN24" s="55"/>
      <c r="BO24" s="55"/>
      <c r="BP24" s="55"/>
      <c r="BQ24" s="55"/>
      <c r="BR24" s="55"/>
      <c r="BS24" s="56"/>
      <c r="BT24" s="54">
        <v>0</v>
      </c>
      <c r="BU24" s="55"/>
      <c r="BV24" s="55"/>
      <c r="BW24" s="55"/>
      <c r="BX24" s="55"/>
      <c r="BY24" s="55"/>
      <c r="BZ24" s="57"/>
    </row>
    <row r="25" spans="1:78" ht="12.75">
      <c r="A25" s="203" t="s">
        <v>147</v>
      </c>
      <c r="B25" s="203"/>
      <c r="C25" s="203"/>
      <c r="D25" s="203"/>
      <c r="E25" s="311" t="s">
        <v>156</v>
      </c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9"/>
      <c r="AN25" s="302">
        <v>26450</v>
      </c>
      <c r="AO25" s="203"/>
      <c r="AP25" s="203"/>
      <c r="AQ25" s="203"/>
      <c r="AR25" s="203" t="s">
        <v>25</v>
      </c>
      <c r="AS25" s="203"/>
      <c r="AT25" s="203"/>
      <c r="AU25" s="203"/>
      <c r="AV25" s="203"/>
      <c r="AW25" s="25"/>
      <c r="AX25" s="25"/>
      <c r="AY25" s="75">
        <f>AY26+AY29</f>
        <v>885927.37</v>
      </c>
      <c r="AZ25" s="75"/>
      <c r="BA25" s="75"/>
      <c r="BB25" s="75"/>
      <c r="BC25" s="75"/>
      <c r="BD25" s="75"/>
      <c r="BE25" s="75"/>
      <c r="BF25" s="75">
        <f>BF26+BF29</f>
        <v>0</v>
      </c>
      <c r="BG25" s="75"/>
      <c r="BH25" s="75"/>
      <c r="BI25" s="75"/>
      <c r="BJ25" s="75"/>
      <c r="BK25" s="75"/>
      <c r="BL25" s="75"/>
      <c r="BM25" s="75">
        <f>BM26+BM29</f>
        <v>0</v>
      </c>
      <c r="BN25" s="75"/>
      <c r="BO25" s="75"/>
      <c r="BP25" s="75"/>
      <c r="BQ25" s="75"/>
      <c r="BR25" s="75"/>
      <c r="BS25" s="75"/>
      <c r="BT25" s="75">
        <f>BT26+BT29</f>
        <v>0</v>
      </c>
      <c r="BU25" s="75"/>
      <c r="BV25" s="75"/>
      <c r="BW25" s="75"/>
      <c r="BX25" s="75"/>
      <c r="BY25" s="75"/>
      <c r="BZ25" s="76"/>
    </row>
    <row r="26" spans="1:78" ht="24" customHeight="1">
      <c r="A26" s="203" t="s">
        <v>148</v>
      </c>
      <c r="B26" s="203"/>
      <c r="C26" s="203"/>
      <c r="D26" s="203"/>
      <c r="E26" s="323" t="s">
        <v>153</v>
      </c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5"/>
      <c r="AN26" s="326">
        <v>26451</v>
      </c>
      <c r="AO26" s="327"/>
      <c r="AP26" s="327"/>
      <c r="AQ26" s="327"/>
      <c r="AR26" s="327" t="s">
        <v>25</v>
      </c>
      <c r="AS26" s="327"/>
      <c r="AT26" s="327"/>
      <c r="AU26" s="327"/>
      <c r="AV26" s="327"/>
      <c r="AW26" s="29" t="s">
        <v>25</v>
      </c>
      <c r="AX26" s="29"/>
      <c r="AY26" s="328">
        <v>885927.37</v>
      </c>
      <c r="AZ26" s="328"/>
      <c r="BA26" s="328"/>
      <c r="BB26" s="328"/>
      <c r="BC26" s="328"/>
      <c r="BD26" s="328"/>
      <c r="BE26" s="328"/>
      <c r="BF26" s="75">
        <v>0</v>
      </c>
      <c r="BG26" s="75"/>
      <c r="BH26" s="75"/>
      <c r="BI26" s="75"/>
      <c r="BJ26" s="75"/>
      <c r="BK26" s="75"/>
      <c r="BL26" s="75"/>
      <c r="BM26" s="75">
        <v>0</v>
      </c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6"/>
    </row>
    <row r="27" spans="1:78" ht="12.75">
      <c r="A27" s="147"/>
      <c r="B27" s="148"/>
      <c r="C27" s="148"/>
      <c r="D27" s="149"/>
      <c r="E27" s="272" t="s">
        <v>62</v>
      </c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4"/>
      <c r="AN27" s="275" t="s">
        <v>274</v>
      </c>
      <c r="AO27" s="148"/>
      <c r="AP27" s="148"/>
      <c r="AQ27" s="149"/>
      <c r="AR27" s="147" t="s">
        <v>25</v>
      </c>
      <c r="AS27" s="148"/>
      <c r="AT27" s="148"/>
      <c r="AU27" s="148"/>
      <c r="AV27" s="149"/>
      <c r="AW27" s="25"/>
      <c r="AX27" s="33"/>
      <c r="AY27" s="54">
        <v>0</v>
      </c>
      <c r="AZ27" s="55"/>
      <c r="BA27" s="55"/>
      <c r="BB27" s="55"/>
      <c r="BC27" s="55"/>
      <c r="BD27" s="55"/>
      <c r="BE27" s="56"/>
      <c r="BF27" s="54">
        <v>0</v>
      </c>
      <c r="BG27" s="55"/>
      <c r="BH27" s="55"/>
      <c r="BI27" s="55"/>
      <c r="BJ27" s="55"/>
      <c r="BK27" s="55"/>
      <c r="BL27" s="56"/>
      <c r="BM27" s="54">
        <v>0</v>
      </c>
      <c r="BN27" s="55"/>
      <c r="BO27" s="55"/>
      <c r="BP27" s="55"/>
      <c r="BQ27" s="55"/>
      <c r="BR27" s="55"/>
      <c r="BS27" s="56"/>
      <c r="BT27" s="54">
        <v>0</v>
      </c>
      <c r="BU27" s="55"/>
      <c r="BV27" s="55"/>
      <c r="BW27" s="55"/>
      <c r="BX27" s="55"/>
      <c r="BY27" s="55"/>
      <c r="BZ27" s="57"/>
    </row>
    <row r="28" spans="1:78" ht="12.75" customHeight="1">
      <c r="A28" s="147"/>
      <c r="B28" s="148"/>
      <c r="C28" s="148"/>
      <c r="D28" s="149"/>
      <c r="E28" s="272" t="s">
        <v>62</v>
      </c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4"/>
      <c r="AN28" s="275" t="s">
        <v>314</v>
      </c>
      <c r="AO28" s="148"/>
      <c r="AP28" s="148"/>
      <c r="AQ28" s="149"/>
      <c r="AR28" s="147" t="s">
        <v>25</v>
      </c>
      <c r="AS28" s="148"/>
      <c r="AT28" s="148"/>
      <c r="AU28" s="148"/>
      <c r="AV28" s="149"/>
      <c r="AW28" s="25"/>
      <c r="AX28" s="25"/>
      <c r="AY28" s="54">
        <v>0</v>
      </c>
      <c r="AZ28" s="55"/>
      <c r="BA28" s="55"/>
      <c r="BB28" s="55"/>
      <c r="BC28" s="55"/>
      <c r="BD28" s="55"/>
      <c r="BE28" s="56"/>
      <c r="BF28" s="54">
        <v>0</v>
      </c>
      <c r="BG28" s="55"/>
      <c r="BH28" s="55"/>
      <c r="BI28" s="55"/>
      <c r="BJ28" s="55"/>
      <c r="BK28" s="55"/>
      <c r="BL28" s="56"/>
      <c r="BM28" s="54">
        <v>0</v>
      </c>
      <c r="BN28" s="55"/>
      <c r="BO28" s="55"/>
      <c r="BP28" s="55"/>
      <c r="BQ28" s="55"/>
      <c r="BR28" s="55"/>
      <c r="BS28" s="56"/>
      <c r="BT28" s="54">
        <v>0</v>
      </c>
      <c r="BU28" s="55"/>
      <c r="BV28" s="55"/>
      <c r="BW28" s="55"/>
      <c r="BX28" s="55"/>
      <c r="BY28" s="55"/>
      <c r="BZ28" s="57"/>
    </row>
    <row r="29" spans="1:78" ht="12.75">
      <c r="A29" s="203" t="s">
        <v>149</v>
      </c>
      <c r="B29" s="203"/>
      <c r="C29" s="203"/>
      <c r="D29" s="203"/>
      <c r="E29" s="317" t="s">
        <v>154</v>
      </c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6"/>
      <c r="AN29" s="302">
        <v>26452</v>
      </c>
      <c r="AO29" s="203"/>
      <c r="AP29" s="203"/>
      <c r="AQ29" s="203"/>
      <c r="AR29" s="203" t="s">
        <v>25</v>
      </c>
      <c r="AS29" s="203"/>
      <c r="AT29" s="203"/>
      <c r="AU29" s="203"/>
      <c r="AV29" s="203"/>
      <c r="AW29" s="25" t="s">
        <v>25</v>
      </c>
      <c r="AX29" s="25"/>
      <c r="AY29" s="75">
        <v>0</v>
      </c>
      <c r="AZ29" s="75"/>
      <c r="BA29" s="75"/>
      <c r="BB29" s="75"/>
      <c r="BC29" s="75"/>
      <c r="BD29" s="75"/>
      <c r="BE29" s="75"/>
      <c r="BF29" s="75">
        <v>0</v>
      </c>
      <c r="BG29" s="75"/>
      <c r="BH29" s="75"/>
      <c r="BI29" s="75"/>
      <c r="BJ29" s="75"/>
      <c r="BK29" s="75"/>
      <c r="BL29" s="75"/>
      <c r="BM29" s="75">
        <v>0</v>
      </c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6"/>
    </row>
    <row r="30" spans="1:78" ht="36" customHeight="1">
      <c r="A30" s="329" t="s">
        <v>150</v>
      </c>
      <c r="B30" s="329"/>
      <c r="C30" s="329"/>
      <c r="D30" s="329"/>
      <c r="E30" s="330" t="s">
        <v>258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2"/>
      <c r="AN30" s="326">
        <v>26500</v>
      </c>
      <c r="AO30" s="327"/>
      <c r="AP30" s="327"/>
      <c r="AQ30" s="327"/>
      <c r="AR30" s="327" t="s">
        <v>25</v>
      </c>
      <c r="AS30" s="327"/>
      <c r="AT30" s="327"/>
      <c r="AU30" s="327"/>
      <c r="AV30" s="327"/>
      <c r="AW30" s="29"/>
      <c r="AX30" s="29"/>
      <c r="AY30" s="328">
        <f>AY17+AY20+AY26</f>
        <v>7195588.41</v>
      </c>
      <c r="AZ30" s="328"/>
      <c r="BA30" s="328"/>
      <c r="BB30" s="328"/>
      <c r="BC30" s="328"/>
      <c r="BD30" s="328"/>
      <c r="BE30" s="328"/>
      <c r="BF30" s="328">
        <f>BF17+BF20+BF26</f>
        <v>8014804.25</v>
      </c>
      <c r="BG30" s="328"/>
      <c r="BH30" s="328"/>
      <c r="BI30" s="328"/>
      <c r="BJ30" s="328"/>
      <c r="BK30" s="328"/>
      <c r="BL30" s="328"/>
      <c r="BM30" s="328">
        <f>BM17+BM20+BM26</f>
        <v>5693299.26</v>
      </c>
      <c r="BN30" s="328"/>
      <c r="BO30" s="328"/>
      <c r="BP30" s="328"/>
      <c r="BQ30" s="328"/>
      <c r="BR30" s="328"/>
      <c r="BS30" s="328"/>
      <c r="BT30" s="328">
        <f>BT17+BT20+BT26</f>
        <v>0</v>
      </c>
      <c r="BU30" s="328"/>
      <c r="BV30" s="328"/>
      <c r="BW30" s="328"/>
      <c r="BX30" s="328"/>
      <c r="BY30" s="328"/>
      <c r="BZ30" s="333"/>
    </row>
    <row r="31" spans="1:78" ht="12.75">
      <c r="A31" s="204"/>
      <c r="B31" s="204"/>
      <c r="C31" s="204"/>
      <c r="D31" s="204"/>
      <c r="E31" s="334" t="s">
        <v>157</v>
      </c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6"/>
      <c r="AN31" s="302">
        <v>26510</v>
      </c>
      <c r="AO31" s="203"/>
      <c r="AP31" s="203"/>
      <c r="AQ31" s="203"/>
      <c r="AR31" s="203"/>
      <c r="AS31" s="203"/>
      <c r="AT31" s="203"/>
      <c r="AU31" s="203"/>
      <c r="AV31" s="203"/>
      <c r="AW31" s="25"/>
      <c r="AX31" s="25"/>
      <c r="AY31" s="75">
        <f>AY30</f>
        <v>7195588.41</v>
      </c>
      <c r="AZ31" s="75"/>
      <c r="BA31" s="75"/>
      <c r="BB31" s="75"/>
      <c r="BC31" s="75"/>
      <c r="BD31" s="75"/>
      <c r="BE31" s="75"/>
      <c r="BF31" s="75">
        <f>BF30</f>
        <v>8014804.25</v>
      </c>
      <c r="BG31" s="75"/>
      <c r="BH31" s="75"/>
      <c r="BI31" s="75"/>
      <c r="BJ31" s="75"/>
      <c r="BK31" s="75"/>
      <c r="BL31" s="75"/>
      <c r="BM31" s="75">
        <f>BM30</f>
        <v>5693299.26</v>
      </c>
      <c r="BN31" s="75"/>
      <c r="BO31" s="75"/>
      <c r="BP31" s="75"/>
      <c r="BQ31" s="75"/>
      <c r="BR31" s="75"/>
      <c r="BS31" s="75"/>
      <c r="BT31" s="75">
        <f>BT30</f>
        <v>0</v>
      </c>
      <c r="BU31" s="75"/>
      <c r="BV31" s="75"/>
      <c r="BW31" s="75"/>
      <c r="BX31" s="75"/>
      <c r="BY31" s="75"/>
      <c r="BZ31" s="76"/>
    </row>
    <row r="32" spans="1:78" ht="35.25" customHeight="1">
      <c r="A32" s="204" t="s">
        <v>151</v>
      </c>
      <c r="B32" s="204"/>
      <c r="C32" s="204"/>
      <c r="D32" s="204"/>
      <c r="E32" s="337" t="s">
        <v>158</v>
      </c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272"/>
      <c r="AN32" s="302">
        <v>26600</v>
      </c>
      <c r="AO32" s="203"/>
      <c r="AP32" s="203"/>
      <c r="AQ32" s="203"/>
      <c r="AR32" s="203" t="s">
        <v>25</v>
      </c>
      <c r="AS32" s="203"/>
      <c r="AT32" s="203"/>
      <c r="AU32" s="203"/>
      <c r="AV32" s="203"/>
      <c r="AW32" s="25"/>
      <c r="AX32" s="25"/>
      <c r="AY32" s="75">
        <f>AY18+AY21+AY29</f>
        <v>0</v>
      </c>
      <c r="AZ32" s="75"/>
      <c r="BA32" s="75"/>
      <c r="BB32" s="75"/>
      <c r="BC32" s="75"/>
      <c r="BD32" s="75"/>
      <c r="BE32" s="75"/>
      <c r="BF32" s="75">
        <f>BF18+BF21+BF29</f>
        <v>0</v>
      </c>
      <c r="BG32" s="75"/>
      <c r="BH32" s="75"/>
      <c r="BI32" s="75"/>
      <c r="BJ32" s="75"/>
      <c r="BK32" s="75"/>
      <c r="BL32" s="75"/>
      <c r="BM32" s="75">
        <f>BM18+BM21+BM29</f>
        <v>0</v>
      </c>
      <c r="BN32" s="75"/>
      <c r="BO32" s="75"/>
      <c r="BP32" s="75"/>
      <c r="BQ32" s="75"/>
      <c r="BR32" s="75"/>
      <c r="BS32" s="75"/>
      <c r="BT32" s="75">
        <f>BT18+BT21+BT29</f>
        <v>0</v>
      </c>
      <c r="BU32" s="75"/>
      <c r="BV32" s="75"/>
      <c r="BW32" s="75"/>
      <c r="BX32" s="75"/>
      <c r="BY32" s="75"/>
      <c r="BZ32" s="76"/>
    </row>
    <row r="33" spans="1:78" ht="13.5" thickBot="1">
      <c r="A33" s="203"/>
      <c r="B33" s="203"/>
      <c r="C33" s="203"/>
      <c r="D33" s="203"/>
      <c r="E33" s="337" t="s">
        <v>157</v>
      </c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272"/>
      <c r="AN33" s="339">
        <v>26610</v>
      </c>
      <c r="AO33" s="340"/>
      <c r="AP33" s="340"/>
      <c r="AQ33" s="340"/>
      <c r="AR33" s="340"/>
      <c r="AS33" s="340"/>
      <c r="AT33" s="340"/>
      <c r="AU33" s="340"/>
      <c r="AV33" s="340"/>
      <c r="AW33" s="26"/>
      <c r="AX33" s="26"/>
      <c r="AY33" s="99">
        <f>AY32</f>
        <v>0</v>
      </c>
      <c r="AZ33" s="99"/>
      <c r="BA33" s="99"/>
      <c r="BB33" s="99"/>
      <c r="BC33" s="99"/>
      <c r="BD33" s="99"/>
      <c r="BE33" s="99"/>
      <c r="BF33" s="99">
        <f>BF32</f>
        <v>0</v>
      </c>
      <c r="BG33" s="99"/>
      <c r="BH33" s="99"/>
      <c r="BI33" s="99"/>
      <c r="BJ33" s="99"/>
      <c r="BK33" s="99"/>
      <c r="BL33" s="99"/>
      <c r="BM33" s="99">
        <f>BM32</f>
        <v>0</v>
      </c>
      <c r="BN33" s="99"/>
      <c r="BO33" s="99"/>
      <c r="BP33" s="99"/>
      <c r="BQ33" s="99"/>
      <c r="BR33" s="99"/>
      <c r="BS33" s="99"/>
      <c r="BT33" s="99">
        <f>BT32</f>
        <v>0</v>
      </c>
      <c r="BU33" s="99"/>
      <c r="BV33" s="99"/>
      <c r="BW33" s="99"/>
      <c r="BX33" s="99"/>
      <c r="BY33" s="99"/>
      <c r="BZ33" s="127"/>
    </row>
    <row r="34" spans="1:78" ht="6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30"/>
      <c r="AX34" s="30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2.75">
      <c r="A35" s="289" t="s">
        <v>162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13"/>
      <c r="BE35" s="13"/>
      <c r="BF35" s="13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3" ht="15" customHeight="1">
      <c r="A36" s="104" t="s">
        <v>161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4"/>
      <c r="V36" s="14"/>
      <c r="W36" s="290" t="s">
        <v>332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5"/>
      <c r="AI36" s="290"/>
      <c r="AJ36" s="290"/>
      <c r="AK36" s="290"/>
      <c r="AL36" s="290"/>
      <c r="AM36" s="290"/>
      <c r="AN36" s="290"/>
      <c r="AO36" s="290"/>
      <c r="AP36" s="290"/>
      <c r="AQ36" s="290"/>
      <c r="AR36" s="15"/>
      <c r="AS36" s="290" t="s">
        <v>331</v>
      </c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S36" s="7"/>
      <c r="BT36" s="7"/>
      <c r="BU36" s="7"/>
    </row>
    <row r="37" spans="1:73" ht="11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74" t="s">
        <v>159</v>
      </c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8"/>
      <c r="AI37" s="174" t="s">
        <v>48</v>
      </c>
      <c r="AJ37" s="174"/>
      <c r="AK37" s="174"/>
      <c r="AL37" s="174"/>
      <c r="AM37" s="174"/>
      <c r="AN37" s="174"/>
      <c r="AO37" s="174"/>
      <c r="AP37" s="174"/>
      <c r="AQ37" s="174"/>
      <c r="AR37" s="17"/>
      <c r="AS37" s="174" t="s">
        <v>49</v>
      </c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S37" s="7"/>
      <c r="BT37" s="7"/>
      <c r="BU37" s="7"/>
    </row>
    <row r="38" spans="1:78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30"/>
      <c r="AX38" s="30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ht="15">
      <c r="A39" s="16" t="s">
        <v>160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91" t="s">
        <v>334</v>
      </c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19"/>
      <c r="X39" s="291" t="s">
        <v>333</v>
      </c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18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0.5" customHeight="1">
      <c r="A40" s="11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74" t="s">
        <v>159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8"/>
      <c r="X40" s="174" t="s">
        <v>163</v>
      </c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8"/>
      <c r="AP40" s="174" t="s">
        <v>164</v>
      </c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5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30"/>
      <c r="AX41" s="30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12.75">
      <c r="A42" t="s">
        <v>50</v>
      </c>
      <c r="B42" s="169" t="s">
        <v>323</v>
      </c>
      <c r="C42" s="169"/>
      <c r="D42" t="s">
        <v>50</v>
      </c>
      <c r="E42" s="169" t="s">
        <v>324</v>
      </c>
      <c r="F42" s="169"/>
      <c r="G42" s="169"/>
      <c r="H42" s="169"/>
      <c r="I42" s="169"/>
      <c r="J42" s="169"/>
      <c r="K42" s="169"/>
      <c r="L42" s="169"/>
      <c r="M42" s="173"/>
      <c r="N42" s="173"/>
      <c r="O42" s="169" t="s">
        <v>325</v>
      </c>
      <c r="P42" s="169"/>
      <c r="Q42" t="s">
        <v>51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30"/>
      <c r="AX42" s="30"/>
      <c r="AY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ht="7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30"/>
      <c r="AX43" s="30"/>
      <c r="AY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ht="3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31"/>
      <c r="AX44" s="3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</row>
  </sheetData>
  <sheetProtection/>
  <mergeCells count="263">
    <mergeCell ref="BM33:BS33"/>
    <mergeCell ref="BT33:BZ33"/>
    <mergeCell ref="A33:D33"/>
    <mergeCell ref="E33:AM33"/>
    <mergeCell ref="AN33:AQ33"/>
    <mergeCell ref="AR33:AV33"/>
    <mergeCell ref="AY33:BE33"/>
    <mergeCell ref="BF33:BL33"/>
    <mergeCell ref="BM31:BS31"/>
    <mergeCell ref="BT31:BZ31"/>
    <mergeCell ref="A32:D32"/>
    <mergeCell ref="E32:AM32"/>
    <mergeCell ref="AN32:AQ32"/>
    <mergeCell ref="AR32:AV32"/>
    <mergeCell ref="AY32:BE32"/>
    <mergeCell ref="BF32:BL32"/>
    <mergeCell ref="BM32:BS32"/>
    <mergeCell ref="BT32:BZ32"/>
    <mergeCell ref="A31:D31"/>
    <mergeCell ref="E31:AM31"/>
    <mergeCell ref="AN31:AQ31"/>
    <mergeCell ref="AR31:AV31"/>
    <mergeCell ref="AY31:BE31"/>
    <mergeCell ref="BF31:BL31"/>
    <mergeCell ref="BM29:BS29"/>
    <mergeCell ref="BT29:BZ29"/>
    <mergeCell ref="A30:D30"/>
    <mergeCell ref="E30:AM30"/>
    <mergeCell ref="AN30:AQ30"/>
    <mergeCell ref="AR30:AV30"/>
    <mergeCell ref="AY30:BE30"/>
    <mergeCell ref="BF30:BL30"/>
    <mergeCell ref="BM30:BS30"/>
    <mergeCell ref="BT30:BZ30"/>
    <mergeCell ref="A29:D29"/>
    <mergeCell ref="E29:AM29"/>
    <mergeCell ref="AN29:AQ29"/>
    <mergeCell ref="AR29:AV29"/>
    <mergeCell ref="AY29:BE29"/>
    <mergeCell ref="BF29:BL29"/>
    <mergeCell ref="BM25:BS25"/>
    <mergeCell ref="BT25:BZ25"/>
    <mergeCell ref="A26:D26"/>
    <mergeCell ref="E26:AM26"/>
    <mergeCell ref="AN26:AQ26"/>
    <mergeCell ref="AR26:AV26"/>
    <mergeCell ref="AY26:BE26"/>
    <mergeCell ref="BF26:BL26"/>
    <mergeCell ref="BM26:BS26"/>
    <mergeCell ref="BT26:BZ26"/>
    <mergeCell ref="A25:D25"/>
    <mergeCell ref="E25:AM25"/>
    <mergeCell ref="AN25:AQ25"/>
    <mergeCell ref="AR25:AV25"/>
    <mergeCell ref="AY25:BE25"/>
    <mergeCell ref="BF25:BL25"/>
    <mergeCell ref="BM21:BS21"/>
    <mergeCell ref="BT21:BZ21"/>
    <mergeCell ref="BM22:BS22"/>
    <mergeCell ref="BT22:BZ22"/>
    <mergeCell ref="A22:D22"/>
    <mergeCell ref="E22:AM22"/>
    <mergeCell ref="AN22:AQ22"/>
    <mergeCell ref="AR22:AV22"/>
    <mergeCell ref="AY22:BE22"/>
    <mergeCell ref="BF22:BL22"/>
    <mergeCell ref="A21:D21"/>
    <mergeCell ref="E21:AM21"/>
    <mergeCell ref="AN21:AQ21"/>
    <mergeCell ref="AR21:AV21"/>
    <mergeCell ref="AY21:BE21"/>
    <mergeCell ref="BF21:BL21"/>
    <mergeCell ref="BM19:BS19"/>
    <mergeCell ref="BT19:BZ19"/>
    <mergeCell ref="A20:D20"/>
    <mergeCell ref="E20:AM20"/>
    <mergeCell ref="AN20:AQ20"/>
    <mergeCell ref="AR20:AV20"/>
    <mergeCell ref="AY20:BE20"/>
    <mergeCell ref="BF20:BL20"/>
    <mergeCell ref="BM20:BS20"/>
    <mergeCell ref="BT20:BZ20"/>
    <mergeCell ref="A19:D19"/>
    <mergeCell ref="E19:AM19"/>
    <mergeCell ref="AN19:AQ19"/>
    <mergeCell ref="AR19:AV19"/>
    <mergeCell ref="AY19:BE19"/>
    <mergeCell ref="BF19:BL19"/>
    <mergeCell ref="BM17:BS17"/>
    <mergeCell ref="BT17:BZ17"/>
    <mergeCell ref="A18:D18"/>
    <mergeCell ref="E18:AM18"/>
    <mergeCell ref="AN18:AQ18"/>
    <mergeCell ref="AR18:AV18"/>
    <mergeCell ref="AY18:BE18"/>
    <mergeCell ref="BF18:BL18"/>
    <mergeCell ref="BM18:BS18"/>
    <mergeCell ref="BT18:BZ18"/>
    <mergeCell ref="A17:D17"/>
    <mergeCell ref="E17:AM17"/>
    <mergeCell ref="AN17:AQ17"/>
    <mergeCell ref="AR17:AV17"/>
    <mergeCell ref="AY17:BE17"/>
    <mergeCell ref="BF17:BL17"/>
    <mergeCell ref="BM15:BS15"/>
    <mergeCell ref="BT15:BZ15"/>
    <mergeCell ref="A16:D16"/>
    <mergeCell ref="E16:AM16"/>
    <mergeCell ref="AN16:AQ16"/>
    <mergeCell ref="AR16:AV16"/>
    <mergeCell ref="AY16:BE16"/>
    <mergeCell ref="BF16:BL16"/>
    <mergeCell ref="BM16:BS16"/>
    <mergeCell ref="BT16:BZ16"/>
    <mergeCell ref="A15:D15"/>
    <mergeCell ref="E15:AM15"/>
    <mergeCell ref="AN15:AQ15"/>
    <mergeCell ref="AR15:AV15"/>
    <mergeCell ref="AY15:BE15"/>
    <mergeCell ref="BF15:BL15"/>
    <mergeCell ref="BM9:BS9"/>
    <mergeCell ref="BT9:BZ9"/>
    <mergeCell ref="A10:D10"/>
    <mergeCell ref="E10:AM10"/>
    <mergeCell ref="AN10:AQ10"/>
    <mergeCell ref="AR10:AV10"/>
    <mergeCell ref="AY10:BE10"/>
    <mergeCell ref="BF10:BL10"/>
    <mergeCell ref="BM10:BS10"/>
    <mergeCell ref="BT10:BZ10"/>
    <mergeCell ref="A9:D9"/>
    <mergeCell ref="E9:AM9"/>
    <mergeCell ref="AN9:AQ9"/>
    <mergeCell ref="AR9:AV9"/>
    <mergeCell ref="AY9:BE9"/>
    <mergeCell ref="BF9:BL9"/>
    <mergeCell ref="BT7:BZ7"/>
    <mergeCell ref="AR6:AV6"/>
    <mergeCell ref="A8:D8"/>
    <mergeCell ref="E8:AM8"/>
    <mergeCell ref="AN8:AQ8"/>
    <mergeCell ref="AR8:AV8"/>
    <mergeCell ref="AY8:BE8"/>
    <mergeCell ref="BF8:BL8"/>
    <mergeCell ref="BM8:BS8"/>
    <mergeCell ref="BT8:BZ8"/>
    <mergeCell ref="E7:AM7"/>
    <mergeCell ref="AN7:AQ7"/>
    <mergeCell ref="AR7:AV7"/>
    <mergeCell ref="AY7:BE7"/>
    <mergeCell ref="BF7:BL7"/>
    <mergeCell ref="BM7:BS7"/>
    <mergeCell ref="BT4:BZ5"/>
    <mergeCell ref="AY5:BE5"/>
    <mergeCell ref="BF5:BL5"/>
    <mergeCell ref="BM5:BS5"/>
    <mergeCell ref="A3:D5"/>
    <mergeCell ref="A6:D6"/>
    <mergeCell ref="E3:AM5"/>
    <mergeCell ref="AN3:AQ5"/>
    <mergeCell ref="BM4:BO4"/>
    <mergeCell ref="BP4:BQ4"/>
    <mergeCell ref="A1:BZ1"/>
    <mergeCell ref="E6:AM6"/>
    <mergeCell ref="AN6:AQ6"/>
    <mergeCell ref="AY6:BE6"/>
    <mergeCell ref="BF6:BL6"/>
    <mergeCell ref="BM6:BS6"/>
    <mergeCell ref="BF4:BH4"/>
    <mergeCell ref="BI4:BJ4"/>
    <mergeCell ref="BK4:BL4"/>
    <mergeCell ref="BB4:BC4"/>
    <mergeCell ref="AP39:AZ39"/>
    <mergeCell ref="AP40:AZ40"/>
    <mergeCell ref="B42:C42"/>
    <mergeCell ref="E42:L42"/>
    <mergeCell ref="M42:N42"/>
    <mergeCell ref="O42:P42"/>
    <mergeCell ref="L39:V39"/>
    <mergeCell ref="L40:V40"/>
    <mergeCell ref="X39:AN39"/>
    <mergeCell ref="X40:AN40"/>
    <mergeCell ref="A35:BC35"/>
    <mergeCell ref="AS36:BK36"/>
    <mergeCell ref="W36:AG36"/>
    <mergeCell ref="W37:AG37"/>
    <mergeCell ref="AI36:AQ36"/>
    <mergeCell ref="AI37:AQ37"/>
    <mergeCell ref="A36:T36"/>
    <mergeCell ref="AS37:BK37"/>
    <mergeCell ref="AW3:AW5"/>
    <mergeCell ref="BD4:BE4"/>
    <mergeCell ref="BR4:BS4"/>
    <mergeCell ref="AR3:AV5"/>
    <mergeCell ref="AX3:AX5"/>
    <mergeCell ref="A11:D11"/>
    <mergeCell ref="E11:AM11"/>
    <mergeCell ref="AN11:AQ11"/>
    <mergeCell ref="AR11:AV11"/>
    <mergeCell ref="AY11:BE11"/>
    <mergeCell ref="AY3:BZ3"/>
    <mergeCell ref="BT6:BZ6"/>
    <mergeCell ref="AY4:BA4"/>
    <mergeCell ref="A7:D7"/>
    <mergeCell ref="A13:D13"/>
    <mergeCell ref="BF11:BL11"/>
    <mergeCell ref="BM11:BS11"/>
    <mergeCell ref="BT11:BZ11"/>
    <mergeCell ref="A12:D12"/>
    <mergeCell ref="E12:AM12"/>
    <mergeCell ref="AN12:AQ12"/>
    <mergeCell ref="AR12:AV12"/>
    <mergeCell ref="AY12:BE12"/>
    <mergeCell ref="BF12:BL12"/>
    <mergeCell ref="AN13:AQ13"/>
    <mergeCell ref="AR13:AV13"/>
    <mergeCell ref="AY13:BE13"/>
    <mergeCell ref="BF13:BL13"/>
    <mergeCell ref="BM13:BS13"/>
    <mergeCell ref="BT12:BZ12"/>
    <mergeCell ref="BM12:BS12"/>
    <mergeCell ref="BT13:BZ13"/>
    <mergeCell ref="A14:D14"/>
    <mergeCell ref="E14:AM14"/>
    <mergeCell ref="AN14:AQ14"/>
    <mergeCell ref="AR14:AV14"/>
    <mergeCell ref="AY14:BE14"/>
    <mergeCell ref="BF14:BL14"/>
    <mergeCell ref="BM14:BS14"/>
    <mergeCell ref="BT14:BZ14"/>
    <mergeCell ref="E13:AM13"/>
    <mergeCell ref="A23:D23"/>
    <mergeCell ref="E23:AM23"/>
    <mergeCell ref="AN23:AQ23"/>
    <mergeCell ref="AR23:AV23"/>
    <mergeCell ref="AY23:BE23"/>
    <mergeCell ref="BF23:BL23"/>
    <mergeCell ref="BM23:BS23"/>
    <mergeCell ref="BT23:BZ23"/>
    <mergeCell ref="A24:D24"/>
    <mergeCell ref="E24:AM24"/>
    <mergeCell ref="AN24:AQ24"/>
    <mergeCell ref="AR24:AV24"/>
    <mergeCell ref="AY24:BE24"/>
    <mergeCell ref="BF24:BL24"/>
    <mergeCell ref="BM24:BS24"/>
    <mergeCell ref="BT24:BZ24"/>
    <mergeCell ref="A27:D27"/>
    <mergeCell ref="E27:AM27"/>
    <mergeCell ref="AN27:AQ27"/>
    <mergeCell ref="AR27:AV27"/>
    <mergeCell ref="AY27:BE27"/>
    <mergeCell ref="BF27:BL27"/>
    <mergeCell ref="BM27:BS27"/>
    <mergeCell ref="BT27:BZ27"/>
    <mergeCell ref="A28:D28"/>
    <mergeCell ref="E28:AM28"/>
    <mergeCell ref="AN28:AQ28"/>
    <mergeCell ref="AR28:AV28"/>
    <mergeCell ref="AY28:BE28"/>
    <mergeCell ref="BF28:BL28"/>
    <mergeCell ref="BM28:BS28"/>
    <mergeCell ref="BT28:BZ28"/>
  </mergeCells>
  <printOptions horizontalCentered="1"/>
  <pageMargins left="0" right="0" top="0.15748031496062992" bottom="0.15748031496062992" header="0.5118110236220472" footer="0.5118110236220472"/>
  <pageSetup fitToHeight="999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В. Кривонос</dc:creator>
  <cp:keywords/>
  <dc:description>&lt;p&gt;&lt;i&gt;&lt;n&gt;DDATE&lt;/n&gt;&lt;t&gt;4&lt;/t&gt;&lt;q&gt;%C4%E0%F2%E0+%EE%F2%F7%E5%F2%E0&lt;/q&gt;&lt;s&gt;3&lt;/s&gt;&lt;l&gt;0&lt;/l&gt;&lt;u&gt;&lt;/u&gt;&lt;a&gt;&lt;/a&gt;&lt;b&gt;&lt;/b&gt;&lt;m&gt;&lt;/m&gt;&lt;r&gt;0&lt;/r&gt;&lt;x&gt;&lt;/x&gt;&lt;y&gt;&lt;/y&gt;&lt;z&gt;DDATE&lt;/z&gt;&lt;/i&gt;&lt;i&gt;&lt;n&gt;NCHFZ223&lt;/n&gt;&lt;t&gt;3&lt;/t&gt;&lt;q&gt;%D0%E0%E7%E4%E5%EB+2+%EF%EE+%D4%C7223&lt;/q&gt;&lt;s&gt;8&lt;/s&gt;&lt;l&gt;0&lt;/l&gt;&lt;u&gt;&lt;/u&gt;&lt;a&gt;&lt;/a&gt;&lt;b&gt;&lt;/b&gt;&lt;m&gt;&lt;/m&gt;&lt;r&gt;1&lt;/r&gt;&lt;x&gt;&lt;/x&gt;&lt;y&gt;&lt;/y&gt;&lt;z&gt;NCHFZ223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IDENT&lt;/n&gt;&lt;t&gt;1&lt;/t&gt;&lt;q&gt;NIDENT&lt;/q&gt;&lt;s&gt;2&lt;/s&gt;&lt;l&gt;4&lt;/l&gt;&lt;u&gt;&lt;/u&gt;&lt;a&gt;&lt;/a&gt;&lt;b&gt;&lt;/b&gt;&lt;m&gt;&lt;/m&gt;&lt;r&gt;1&lt;/r&gt;&lt;x&gt;&lt;/x&gt;&lt;y&gt;&lt;/y&gt;&lt;z&gt;NIDENT&lt;/z&gt;&lt;/i&gt;&lt;i&gt;&lt;n&gt;SFIOBOSS&lt;/n&gt;&lt;t&gt;0&lt;/t&gt;&lt;q&gt;%D0%F3%EA%EE%E2%EE%E4%E8%F2%E5%EB%FC+%F3%F7%F0%E5%E6%E4%E5%ED%E8%FF+%D4%C8%CE&lt;/q&gt;&lt;s&gt;5&lt;/s&gt;&lt;l&gt;0&lt;/l&gt;&lt;u&gt;&lt;/u&gt;&lt;a&gt;&lt;/a&gt;&lt;b&gt;&lt;/b&gt;&lt;m&gt;&lt;/m&gt;&lt;r&gt;0&lt;/r&gt;&lt;x&gt;&lt;/x&gt;&lt;y&gt;&lt;/y&gt;&lt;z&gt;SFIOBOSS&lt;/z&gt;&lt;/i&gt;&lt;i&gt;&lt;n&gt;SFIOEXEC&lt;/n&gt;&lt;t&gt;0&lt;/t&gt;&lt;q&gt;%C8%F1%EF%EE%EB%ED%E8%F2%E5%EB%FC+%D4%C8%CE&lt;/q&gt;&lt;s&gt;7&lt;/s&gt;&lt;l&gt;0&lt;/l&gt;&lt;u&gt;&lt;/u&gt;&lt;a&gt;&lt;/a&gt;&lt;b&gt;&lt;/b&gt;&lt;m&gt;&lt;/m&gt;&lt;r&gt;0&lt;/r&gt;&lt;x&gt;&lt;/x&gt;&lt;y&gt;&lt;/y&gt;&lt;z&gt;SFIOEXEC&lt;/z&gt;&lt;/i&gt;&lt;i&gt;&lt;n&gt;SPOSTBOSS&lt;/n&gt;&lt;t&gt;0&lt;/t&gt;&lt;q&gt;%D0%F3%EA%EE%E2%EE%E4%E8%F2%E5%EB%FC+%F3%F7%F0%E5%E6%E4%E5%ED%E8%FF+%E4%EE%EB%E6%ED%EE%F1%F2%FC&lt;/q&gt;&lt;s&gt;4&lt;/s&gt;&lt;l&gt;0&lt;/l&gt;&lt;u&gt;&lt;/u&gt;&lt;a&gt;&lt;/a&gt;&lt;b&gt;&lt;/b&gt;&lt;m&gt;&lt;/m&gt;&lt;r&gt;0&lt;/r&gt;&lt;x&gt;&lt;/x&gt;&lt;y&gt;&lt;/y&gt;&lt;z&gt;SPOSTBOSS&lt;/z&gt;&lt;/i&gt;&lt;i&gt;&lt;n&gt;SPOSTEXEC&lt;/n&gt;&lt;t&gt;0&lt;/t&gt;&lt;q&gt;%C8%F1%EF%EE%EB%ED%E8%F2%E5%EB%FC+%E4%EE%EB%E6%ED%EE%F1%F2%FC&lt;/q&gt;&lt;s&gt;6&lt;/s&gt;&lt;l&gt;0&lt;/l&gt;&lt;u&gt;&lt;/u&gt;&lt;a&gt;&lt;/a&gt;&lt;b&gt;&lt;/b&gt;&lt;m&gt;&lt;/m&gt;&lt;r&gt;0&lt;/r&gt;&lt;x&gt;&lt;/x&gt;&lt;y&gt;&lt;/y&gt;&lt;z&gt;SPOSTEXEC&lt;/z&gt;&lt;/i&gt;&lt;SP_CODE&gt;P_YPECONACTPLAN2022_CREATE&lt;/SP_CODE&gt;&lt;/p&gt;</dc:description>
  <cp:lastModifiedBy>Кристина А. Мизерная</cp:lastModifiedBy>
  <cp:lastPrinted>2019-12-12T12:18:12Z</cp:lastPrinted>
  <dcterms:created xsi:type="dcterms:W3CDTF">2018-10-25T15:48:16Z</dcterms:created>
  <dcterms:modified xsi:type="dcterms:W3CDTF">2023-08-07T14:01:18Z</dcterms:modified>
  <cp:category/>
  <cp:version/>
  <cp:contentType/>
  <cp:contentStatus/>
</cp:coreProperties>
</file>